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4730" windowHeight="7815" tabRatio="957" activeTab="2"/>
  </bookViews>
  <sheets>
    <sheet name="概要" sheetId="2" r:id="rId1"/>
    <sheet name="メモ" sheetId="5" r:id="rId2"/>
    <sheet name="チャート" sheetId="6" r:id="rId3"/>
    <sheet name="キャラ推移" sheetId="7" r:id="rId4"/>
    <sheet name="収支" sheetId="1" r:id="rId5"/>
    <sheet name="考察編" sheetId="4" r:id="rId6"/>
    <sheet name="QT" sheetId="8" r:id="rId7"/>
    <sheet name="概要 (2)" sheetId="9" r:id="rId8"/>
    <sheet name="チャート (2)" sheetId="10" r:id="rId9"/>
    <sheet name="キャラ推移 (2)" sheetId="11" r:id="rId10"/>
    <sheet name="チャート (3)" sheetId="12" r:id="rId11"/>
    <sheet name="キャラ推移 (3)" sheetId="13" r:id="rId12"/>
    <sheet name="概要 (4)" sheetId="16" r:id="rId13"/>
    <sheet name="チャート (4)" sheetId="14" r:id="rId14"/>
    <sheet name="キャラ推移 (4)" sheetId="15" r:id="rId15"/>
    <sheet name="チャート (5)" sheetId="17" r:id="rId16"/>
    <sheet name="チャート (6)" sheetId="18" r:id="rId17"/>
  </sheets>
  <calcPr calcId="144525"/>
</workbook>
</file>

<file path=xl/calcChain.xml><?xml version="1.0" encoding="utf-8"?>
<calcChain xmlns="http://schemas.openxmlformats.org/spreadsheetml/2006/main">
  <c r="M22" i="5" l="1"/>
  <c r="M21" i="5"/>
  <c r="J3" i="1" l="1"/>
  <c r="J4" i="1" s="1"/>
  <c r="J5" i="1" s="1"/>
  <c r="J6" i="1" s="1"/>
  <c r="J7" i="1" s="1"/>
  <c r="J8" i="1" s="1"/>
  <c r="J9" i="1" s="1"/>
  <c r="J10" i="1" s="1"/>
  <c r="J11" i="1" s="1"/>
  <c r="J12" i="1" s="1"/>
  <c r="J13" i="1" s="1"/>
  <c r="J14" i="1" s="1"/>
  <c r="J15" i="1" s="1"/>
  <c r="J16" i="1" s="1"/>
  <c r="J17" i="1" s="1"/>
  <c r="J18" i="1" s="1"/>
  <c r="J20" i="1" s="1"/>
  <c r="J21" i="1" s="1"/>
  <c r="J22" i="1" s="1"/>
  <c r="L43" i="5" l="1"/>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B118" i="5" l="1"/>
  <c r="D118" i="5" s="1"/>
  <c r="C118" i="5"/>
  <c r="B119" i="5"/>
  <c r="D119" i="5" s="1"/>
  <c r="C119" i="5"/>
  <c r="B120" i="5"/>
  <c r="D120" i="5" s="1"/>
  <c r="C120" i="5"/>
  <c r="B121" i="5"/>
  <c r="D121" i="5" s="1"/>
  <c r="C121" i="5"/>
  <c r="D9" i="1"/>
  <c r="D5" i="1"/>
  <c r="D3" i="1"/>
  <c r="C20" i="1"/>
  <c r="C17" i="1"/>
  <c r="C11" i="1"/>
  <c r="C117" i="5"/>
  <c r="B117" i="5"/>
  <c r="D117" i="5" s="1"/>
</calcChain>
</file>

<file path=xl/sharedStrings.xml><?xml version="1.0" encoding="utf-8"?>
<sst xmlns="http://schemas.openxmlformats.org/spreadsheetml/2006/main" count="1836" uniqueCount="758">
  <si>
    <t>・支出</t>
  </si>
  <si>
    <t>術研</t>
  </si>
  <si>
    <t>ブロードアクス</t>
  </si>
  <si>
    <t>グレートアクス</t>
  </si>
  <si>
    <t>竜脈</t>
  </si>
  <si>
    <t>レイスフォーム</t>
  </si>
  <si>
    <t>合計</t>
  </si>
  <si>
    <t>・収入</t>
  </si>
  <si>
    <t>初期　</t>
  </si>
  <si>
    <t>封印の地</t>
  </si>
  <si>
    <t>クジンシーの館</t>
  </si>
  <si>
    <t>運河要塞</t>
  </si>
  <si>
    <t>宝石鉱山</t>
  </si>
  <si>
    <t>南のダンジョン</t>
  </si>
  <si>
    <t>氷の遺跡</t>
  </si>
  <si>
    <t>魔道士の砦</t>
  </si>
  <si>
    <t>浮上島</t>
  </si>
  <si>
    <t>沈んだ塔</t>
  </si>
  <si>
    <t>・水龍のメリット</t>
  </si>
  <si>
    <t>　沈んだ塔バグ侵入で序盤から来られる。</t>
  </si>
  <si>
    <t>　技術点が5555と高い。</t>
  </si>
  <si>
    <t>　HPが10333と比較的低い。</t>
  </si>
  <si>
    <t>　背後を取れば1ターンノーダメージで戦える。</t>
  </si>
  <si>
    <t>　運が良ければクリスナイフ・虹の水冠が手に入る。</t>
  </si>
  <si>
    <t>・デメリット</t>
  </si>
  <si>
    <t>　背後を取るのが難しい。</t>
  </si>
  <si>
    <t>　全状態異常に耐性があり、攻撃を捌きにくい。</t>
  </si>
  <si>
    <t>・背面を取らずに安定して勝つ方法を考えれば良いのでは？</t>
  </si>
  <si>
    <t>・作戦その２　魔道士狩り　HP9553</t>
  </si>
  <si>
    <t>・メリット</t>
  </si>
  <si>
    <t>　技術点が6000と高い。</t>
  </si>
  <si>
    <t>　スタン有効なのでラピッド霧隠れスタンで安定して戦える。</t>
  </si>
  <si>
    <t>　運が良ければ宵闇のローブが手に入る。</t>
  </si>
  <si>
    <t>　皇帝のHPが255以下の時しか戦えない。</t>
  </si>
  <si>
    <t>　戦うまでが長い（ツキジマへの移動、石舟を配置して石板がなくなった話を聞く）。</t>
  </si>
  <si>
    <t>　冥地相回復があるので長引く恐れがある。</t>
  </si>
  <si>
    <t>・作戦その３　氷竜＠浮遊城　2回攻撃→動き遅い</t>
  </si>
  <si>
    <t>　スタン有効なので霧隠れスタンで安定して戦える。</t>
  </si>
  <si>
    <t>　品川タクシーチャートの特性が生かせる。</t>
  </si>
  <si>
    <t>　七英雄と本格的に戦う前に稼げるので、鍛えるメリットを長期間生かせる。</t>
  </si>
  <si>
    <t>　技術点が4444と水龍の80％しかない。</t>
  </si>
  <si>
    <t>　素で考えれば戦うまでが長い。</t>
  </si>
  <si>
    <t>　1戦1戦のインターバルが若干長い。</t>
  </si>
  <si>
    <t>　運が良くても竜槍ゲイボルグしか手に入らない（いらない）。</t>
  </si>
  <si>
    <t>・作戦その４　氷竜orサイクロプス＠ラスダン</t>
  </si>
  <si>
    <t>　必然的に来る場所なので移動ロスがない。</t>
  </si>
  <si>
    <t>　稼ぎのメリットがラストバトル分しかない。</t>
  </si>
  <si>
    <t>　・１回行動　SP = 素早さ * 2 + (乱数 mod (素早さ * 2)) + 1</t>
  </si>
  <si>
    <t>　・２回行動　SP = [素早さ * 1.5]　</t>
  </si>
  <si>
    <t>　　２回目の攻撃時のSPは　SP = [素早さ×1.5] - 3</t>
  </si>
  <si>
    <t>水龍23</t>
    <phoneticPr fontId="1"/>
  </si>
  <si>
    <t>23*1.5=34</t>
  </si>
  <si>
    <t>素早さ</t>
    <rPh sb="0" eb="2">
      <t>スバヤ</t>
    </rPh>
    <phoneticPr fontId="1"/>
  </si>
  <si>
    <t>*2</t>
    <phoneticPr fontId="1"/>
  </si>
  <si>
    <t>rnd</t>
    <phoneticPr fontId="1"/>
  </si>
  <si>
    <t>　1戦3分程度</t>
    <rPh sb="4" eb="5">
      <t>フン</t>
    </rPh>
    <rPh sb="5" eb="7">
      <t>テイド</t>
    </rPh>
    <phoneticPr fontId="1"/>
  </si>
  <si>
    <t>ストローベレー</t>
    <phoneticPr fontId="1"/>
  </si>
  <si>
    <t>モンスターの巣</t>
    <rPh sb="6" eb="7">
      <t>ス</t>
    </rPh>
    <phoneticPr fontId="1"/>
  </si>
  <si>
    <t>商船団　ティルピッツ</t>
  </si>
  <si>
    <t>軽装　ハーバードorフランクリン</t>
  </si>
  <si>
    <t>　　　ジュディorグレース</t>
  </si>
  <si>
    <t>サイゴ　ハールファグルorエギル</t>
  </si>
  <si>
    <t>密林　ジャンヌ</t>
  </si>
  <si>
    <t>爺　　ポラリス（石雨要員）</t>
  </si>
  <si>
    <t>ブロードアクス開発＋術研</t>
  </si>
  <si>
    <t>1人時間差閃き</t>
  </si>
  <si>
    <t>グレートアクス開発</t>
  </si>
  <si>
    <t>高速ナブラ閃き</t>
  </si>
  <si>
    <t>竜脈、砂嵐、レイス、ストローベレー開発</t>
  </si>
  <si>
    <t>コムルーン爆破→浮上島で魔術書回収→砦でリバスタ+40万回収</t>
  </si>
  <si>
    <t>除霊→スプリガン狩→水龍狩</t>
  </si>
  <si>
    <t>ゲオルグから祝福、亡霊兵士からスペルエンハンスを閃く</t>
  </si>
  <si>
    <t>大久保：</t>
  </si>
  <si>
    <t>3人霧隠れ、2人レイスフォーム→レイスに祝福→自分に祝福後隠れ→石の雨</t>
  </si>
  <si>
    <t>上野：ごり押しor隠れる⇔現れて攻撃のローテで捌く</t>
  </si>
  <si>
    <t>五反田：ごり押し</t>
  </si>
  <si>
    <t>・封印の地</t>
    <rPh sb="1" eb="3">
      <t>フウイン</t>
    </rPh>
    <rPh sb="4" eb="5">
      <t>チ</t>
    </rPh>
    <phoneticPr fontId="1"/>
  </si>
  <si>
    <t>第1世代</t>
    <rPh sb="0" eb="1">
      <t>ダイ</t>
    </rPh>
    <rPh sb="2" eb="4">
      <t>セダイ</t>
    </rPh>
    <phoneticPr fontId="1"/>
  </si>
  <si>
    <t>第2世代</t>
    <rPh sb="0" eb="1">
      <t>ダイ</t>
    </rPh>
    <rPh sb="2" eb="4">
      <t>セダイ</t>
    </rPh>
    <phoneticPr fontId="1"/>
  </si>
  <si>
    <t>・アバロン</t>
    <phoneticPr fontId="1"/>
  </si>
  <si>
    <t>メイスを大人買い</t>
    <rPh sb="4" eb="6">
      <t>オトナ</t>
    </rPh>
    <rPh sb="6" eb="7">
      <t>ガ</t>
    </rPh>
    <phoneticPr fontId="1"/>
  </si>
  <si>
    <t>・ウオッチマンの巣</t>
    <rPh sb="8" eb="9">
      <t>ス</t>
    </rPh>
    <phoneticPr fontId="1"/>
  </si>
  <si>
    <t>普通に攻略　ボス撃破後バッソ回収</t>
    <rPh sb="0" eb="2">
      <t>フツウ</t>
    </rPh>
    <rPh sb="3" eb="5">
      <t>コウリャク</t>
    </rPh>
    <rPh sb="8" eb="10">
      <t>ゲキハ</t>
    </rPh>
    <rPh sb="10" eb="11">
      <t>ゴ</t>
    </rPh>
    <rPh sb="14" eb="16">
      <t>カイシュウ</t>
    </rPh>
    <phoneticPr fontId="1"/>
  </si>
  <si>
    <t>・クジンシーの館1</t>
    <rPh sb="7" eb="8">
      <t>ヤカタ</t>
    </rPh>
    <phoneticPr fontId="1"/>
  </si>
  <si>
    <t>12万、20万+ソーモン、ライオンヘッド回収（15万は後回し）</t>
    <rPh sb="2" eb="3">
      <t>マン</t>
    </rPh>
    <rPh sb="6" eb="7">
      <t>マン</t>
    </rPh>
    <rPh sb="20" eb="22">
      <t>カイシュウ</t>
    </rPh>
    <rPh sb="25" eb="26">
      <t>マン</t>
    </rPh>
    <rPh sb="27" eb="29">
      <t>アトマワ</t>
    </rPh>
    <phoneticPr fontId="1"/>
  </si>
  <si>
    <t>クジンシーはレオンのバッソ2段を主軸に攻撃</t>
    <rPh sb="14" eb="15">
      <t>ダン</t>
    </rPh>
    <rPh sb="16" eb="18">
      <t>シュジク</t>
    </rPh>
    <rPh sb="19" eb="21">
      <t>コウゲキ</t>
    </rPh>
    <phoneticPr fontId="1"/>
  </si>
  <si>
    <t>・ゴブリン襲撃</t>
    <rPh sb="5" eb="7">
      <t>シュウゲキ</t>
    </rPh>
    <phoneticPr fontId="1"/>
  </si>
  <si>
    <t>アリエスを加入</t>
    <rPh sb="5" eb="7">
      <t>カニュウ</t>
    </rPh>
    <phoneticPr fontId="1"/>
  </si>
  <si>
    <t>6戦後(風MLV2)に全滅する</t>
    <rPh sb="1" eb="3">
      <t>センゴ</t>
    </rPh>
    <rPh sb="4" eb="5">
      <t>カゼ</t>
    </rPh>
    <rPh sb="11" eb="13">
      <t>ゼンメツ</t>
    </rPh>
    <phoneticPr fontId="1"/>
  </si>
  <si>
    <t>継承候補がエメラルド→サジタリウスを引き連れ心中、アメジストにシフト</t>
    <rPh sb="0" eb="2">
      <t>ケイショウ</t>
    </rPh>
    <rPh sb="2" eb="4">
      <t>コウホ</t>
    </rPh>
    <rPh sb="18" eb="19">
      <t>ヒ</t>
    </rPh>
    <rPh sb="20" eb="21">
      <t>ツ</t>
    </rPh>
    <rPh sb="22" eb="24">
      <t>シンジュウ</t>
    </rPh>
    <phoneticPr fontId="1"/>
  </si>
  <si>
    <t>　　次パーティは　ライブラ、ライーザ、メアリーを投入</t>
    <rPh sb="2" eb="3">
      <t>ツギ</t>
    </rPh>
    <rPh sb="24" eb="26">
      <t>トウニュウ</t>
    </rPh>
    <phoneticPr fontId="1"/>
  </si>
  <si>
    <t>継承候補がサジタリウス→ライブラにシフト</t>
    <rPh sb="0" eb="2">
      <t>ケイショウ</t>
    </rPh>
    <rPh sb="2" eb="4">
      <t>コウホ</t>
    </rPh>
    <phoneticPr fontId="1"/>
  </si>
  <si>
    <t>　　次パーティは　エメラルド、ライーザ、メアリーを投入</t>
    <rPh sb="2" eb="3">
      <t>ツギ</t>
    </rPh>
    <rPh sb="25" eb="27">
      <t>トウニュウ</t>
    </rPh>
    <phoneticPr fontId="1"/>
  </si>
  <si>
    <t>8戦終えたらヘクターを加入し、バッソを持たせる</t>
    <rPh sb="1" eb="2">
      <t>イクサ</t>
    </rPh>
    <rPh sb="2" eb="3">
      <t>オ</t>
    </rPh>
    <rPh sb="11" eb="13">
      <t>カニュウ</t>
    </rPh>
    <rPh sb="19" eb="20">
      <t>モ</t>
    </rPh>
    <phoneticPr fontId="1"/>
  </si>
  <si>
    <t>※ライブラの風LVがMLV2+キャラ補正3で5に→風刃の威力倍増</t>
    <rPh sb="6" eb="7">
      <t>カゼ</t>
    </rPh>
    <rPh sb="18" eb="20">
      <t>ホセイ</t>
    </rPh>
    <rPh sb="25" eb="26">
      <t>カゼ</t>
    </rPh>
    <rPh sb="26" eb="27">
      <t>ハ</t>
    </rPh>
    <rPh sb="28" eb="30">
      <t>イリョク</t>
    </rPh>
    <rPh sb="30" eb="32">
      <t>バイゾウ</t>
    </rPh>
    <phoneticPr fontId="1"/>
  </si>
  <si>
    <t>アメジストシフトならライブラ味方で、エメラルドのキャラ補正2が皇帝に残る</t>
    <rPh sb="14" eb="16">
      <t>ミカタ</t>
    </rPh>
    <rPh sb="27" eb="29">
      <t>ホセイ</t>
    </rPh>
    <rPh sb="31" eb="33">
      <t>コウテイ</t>
    </rPh>
    <rPh sb="34" eb="35">
      <t>ノコ</t>
    </rPh>
    <phoneticPr fontId="1"/>
  </si>
  <si>
    <t>ライブラシフトなら皇帝の風LV5</t>
    <rPh sb="9" eb="11">
      <t>コウテイ</t>
    </rPh>
    <rPh sb="12" eb="13">
      <t>カゼ</t>
    </rPh>
    <phoneticPr fontId="1"/>
  </si>
  <si>
    <t>アメジストなら補正+2で最初からそれなりに強い</t>
    <rPh sb="7" eb="9">
      <t>ホセイ</t>
    </rPh>
    <rPh sb="12" eb="14">
      <t>サイショ</t>
    </rPh>
    <rPh sb="21" eb="22">
      <t>ツヨ</t>
    </rPh>
    <phoneticPr fontId="1"/>
  </si>
  <si>
    <t>※継承法則により、1番目が重弓、2番目が術士、3番目が軽戦士、4番目が重弓となる（100％サジタリウスかエメラルドが候補に挙がる）。</t>
    <rPh sb="1" eb="3">
      <t>ケイショウ</t>
    </rPh>
    <rPh sb="3" eb="5">
      <t>ホウソク</t>
    </rPh>
    <rPh sb="10" eb="12">
      <t>バンメ</t>
    </rPh>
    <rPh sb="13" eb="14">
      <t>ジュウ</t>
    </rPh>
    <rPh sb="14" eb="15">
      <t>ユミ</t>
    </rPh>
    <rPh sb="17" eb="19">
      <t>バンメ</t>
    </rPh>
    <rPh sb="20" eb="21">
      <t>ジュツ</t>
    </rPh>
    <rPh sb="21" eb="22">
      <t>シ</t>
    </rPh>
    <rPh sb="24" eb="26">
      <t>バンメ</t>
    </rPh>
    <rPh sb="27" eb="28">
      <t>ケイ</t>
    </rPh>
    <rPh sb="28" eb="30">
      <t>センシ</t>
    </rPh>
    <rPh sb="32" eb="34">
      <t>バンメ</t>
    </rPh>
    <rPh sb="35" eb="36">
      <t>ジュウ</t>
    </rPh>
    <rPh sb="36" eb="37">
      <t>ユミ</t>
    </rPh>
    <rPh sb="58" eb="60">
      <t>コウホ</t>
    </rPh>
    <rPh sb="61" eb="62">
      <t>ア</t>
    </rPh>
    <phoneticPr fontId="1"/>
  </si>
  <si>
    <t>・運河要塞</t>
    <rPh sb="1" eb="3">
      <t>ウンガ</t>
    </rPh>
    <rPh sb="3" eb="5">
      <t>ヨウサイ</t>
    </rPh>
    <phoneticPr fontId="1"/>
  </si>
  <si>
    <t>バグ侵入で攻略。20万、18万+星石を回収。</t>
    <rPh sb="10" eb="11">
      <t>マン</t>
    </rPh>
    <rPh sb="14" eb="15">
      <t>マン</t>
    </rPh>
    <rPh sb="16" eb="17">
      <t>ホシ</t>
    </rPh>
    <rPh sb="17" eb="18">
      <t>イシ</t>
    </rPh>
    <rPh sb="19" eb="21">
      <t>カイシュウ</t>
    </rPh>
    <phoneticPr fontId="1"/>
  </si>
  <si>
    <t>パイロはライトボール後気合で。</t>
    <rPh sb="10" eb="11">
      <t>ゴ</t>
    </rPh>
    <rPh sb="11" eb="13">
      <t>キアイ</t>
    </rPh>
    <phoneticPr fontId="1"/>
  </si>
  <si>
    <t>・第1世代</t>
    <phoneticPr fontId="1"/>
  </si>
  <si>
    <t>OP、運河要塞</t>
  </si>
  <si>
    <t>・第2世代</t>
    <phoneticPr fontId="1"/>
  </si>
  <si>
    <t>北ロンギ、スマタ、宝石　（魔道士の砦出す）</t>
  </si>
  <si>
    <t>・第3世代</t>
    <phoneticPr fontId="1"/>
  </si>
  <si>
    <t>ナゼール、砂漠</t>
  </si>
  <si>
    <t>・第4世代</t>
    <phoneticPr fontId="1"/>
  </si>
  <si>
    <t>池袋打倒</t>
    <phoneticPr fontId="1"/>
  </si>
  <si>
    <t>・第5世代</t>
    <phoneticPr fontId="1"/>
  </si>
  <si>
    <t>噴火、水龍狩、大久保+上野+五反田</t>
  </si>
  <si>
    <t>・終帝世代</t>
    <phoneticPr fontId="1"/>
  </si>
  <si>
    <t>恵比寿、新宿、品川、最終決戦</t>
  </si>
  <si>
    <t>北ロンギ、砂漠　（魔道士の砦出す）</t>
    <rPh sb="5" eb="7">
      <t>サバク</t>
    </rPh>
    <phoneticPr fontId="1"/>
  </si>
  <si>
    <t>ゴブリン、スマタ、宝石</t>
    <phoneticPr fontId="1"/>
  </si>
  <si>
    <t>噴火、ナゼール、水龍狩、大久保+上野</t>
    <phoneticPr fontId="1"/>
  </si>
  <si>
    <t>五反田+池袋打倒</t>
    <phoneticPr fontId="1"/>
  </si>
  <si>
    <t>・終帝</t>
    <phoneticPr fontId="1"/>
  </si>
  <si>
    <t>軽歩女</t>
    <rPh sb="0" eb="1">
      <t>ケイ</t>
    </rPh>
    <rPh sb="1" eb="2">
      <t>ホ</t>
    </rPh>
    <rPh sb="2" eb="3">
      <t>オンナ</t>
    </rPh>
    <phoneticPr fontId="1"/>
  </si>
  <si>
    <t>軽歩男</t>
    <rPh sb="0" eb="1">
      <t>ケイ</t>
    </rPh>
    <rPh sb="1" eb="2">
      <t>ホ</t>
    </rPh>
    <rPh sb="2" eb="3">
      <t>オトコ</t>
    </rPh>
    <phoneticPr fontId="1"/>
  </si>
  <si>
    <t>ジェイムズ1</t>
    <phoneticPr fontId="1"/>
  </si>
  <si>
    <t>リチャード3</t>
    <phoneticPr fontId="1"/>
  </si>
  <si>
    <t>ライーザ1</t>
    <phoneticPr fontId="1"/>
  </si>
  <si>
    <t>フリ男</t>
    <rPh sb="2" eb="3">
      <t>オトコ</t>
    </rPh>
    <phoneticPr fontId="1"/>
  </si>
  <si>
    <t>ヘクター1</t>
    <phoneticPr fontId="1"/>
  </si>
  <si>
    <t>ジェイスン3</t>
    <phoneticPr fontId="1"/>
  </si>
  <si>
    <t>アキリーズ5</t>
    <phoneticPr fontId="1"/>
  </si>
  <si>
    <t>パーシアス7</t>
    <phoneticPr fontId="1"/>
  </si>
  <si>
    <t>アマゾネス</t>
    <phoneticPr fontId="1"/>
  </si>
  <si>
    <t>ジャンヌ1</t>
    <phoneticPr fontId="1"/>
  </si>
  <si>
    <t>強制</t>
    <rPh sb="0" eb="2">
      <t>キョウセイ</t>
    </rPh>
    <phoneticPr fontId="1"/>
  </si>
  <si>
    <t>小剣士</t>
    <rPh sb="0" eb="2">
      <t>ショウケン</t>
    </rPh>
    <rPh sb="2" eb="3">
      <t>シ</t>
    </rPh>
    <phoneticPr fontId="1"/>
  </si>
  <si>
    <t>強い</t>
    <rPh sb="0" eb="1">
      <t>ツヨ</t>
    </rPh>
    <phoneticPr fontId="1"/>
  </si>
  <si>
    <t>剣豪</t>
    <rPh sb="0" eb="2">
      <t>ケンゴウ</t>
    </rPh>
    <phoneticPr fontId="1"/>
  </si>
  <si>
    <t>侍</t>
    <rPh sb="0" eb="1">
      <t>サムライ</t>
    </rPh>
    <phoneticPr fontId="1"/>
  </si>
  <si>
    <t>槍斧</t>
    <rPh sb="0" eb="1">
      <t>ヤリ</t>
    </rPh>
    <rPh sb="1" eb="2">
      <t>オノ</t>
    </rPh>
    <phoneticPr fontId="1"/>
  </si>
  <si>
    <t>↓繋</t>
    <rPh sb="1" eb="2">
      <t>ツナギ</t>
    </rPh>
    <phoneticPr fontId="1"/>
  </si>
  <si>
    <t>商船団</t>
    <rPh sb="0" eb="2">
      <t>ショウセン</t>
    </rPh>
    <rPh sb="2" eb="3">
      <t>ダン</t>
    </rPh>
    <phoneticPr fontId="1"/>
  </si>
  <si>
    <t>エカテリーナ3</t>
    <phoneticPr fontId="1"/>
  </si>
  <si>
    <t>早い</t>
    <rPh sb="0" eb="1">
      <t>ハヤ</t>
    </rPh>
    <phoneticPr fontId="1"/>
  </si>
  <si>
    <t>アリ道場</t>
    <rPh sb="2" eb="4">
      <t>ドウジョウ</t>
    </rPh>
    <phoneticPr fontId="1"/>
  </si>
  <si>
    <t>守護者道場</t>
    <rPh sb="0" eb="3">
      <t>シュゴシャ</t>
    </rPh>
    <rPh sb="3" eb="5">
      <t>ドウジョウ</t>
    </rPh>
    <phoneticPr fontId="1"/>
  </si>
  <si>
    <t>水龍</t>
    <rPh sb="0" eb="2">
      <t>スイリュウ</t>
    </rPh>
    <phoneticPr fontId="1"/>
  </si>
  <si>
    <t>エンリケ1</t>
    <phoneticPr fontId="1"/>
  </si>
  <si>
    <t>ガマ3</t>
    <phoneticPr fontId="1"/>
  </si>
  <si>
    <t>(5待機)</t>
    <rPh sb="2" eb="4">
      <t>タイキ</t>
    </rPh>
    <phoneticPr fontId="1"/>
  </si>
  <si>
    <t>ライーザが感電衝を閃くと楽になる。</t>
    <rPh sb="5" eb="7">
      <t>カンデン</t>
    </rPh>
    <rPh sb="7" eb="8">
      <t>ショウ</t>
    </rPh>
    <rPh sb="9" eb="10">
      <t>ヒラメ</t>
    </rPh>
    <rPh sb="12" eb="13">
      <t>ラク</t>
    </rPh>
    <phoneticPr fontId="1"/>
  </si>
  <si>
    <t>※キャラが少ないので、1番目が自クラス、2番目が異性自クラスになる為宮廷女の出現率100％</t>
    <rPh sb="5" eb="6">
      <t>スク</t>
    </rPh>
    <rPh sb="12" eb="14">
      <t>バンメ</t>
    </rPh>
    <rPh sb="15" eb="16">
      <t>ジ</t>
    </rPh>
    <rPh sb="21" eb="23">
      <t>バンメ</t>
    </rPh>
    <rPh sb="24" eb="26">
      <t>イセイ</t>
    </rPh>
    <rPh sb="26" eb="27">
      <t>ジ</t>
    </rPh>
    <rPh sb="33" eb="34">
      <t>タメ</t>
    </rPh>
    <rPh sb="34" eb="36">
      <t>キュウテイ</t>
    </rPh>
    <rPh sb="36" eb="37">
      <t>オンナ</t>
    </rPh>
    <rPh sb="38" eb="40">
      <t>シュツゲン</t>
    </rPh>
    <rPh sb="40" eb="41">
      <t>リツ</t>
    </rPh>
    <phoneticPr fontId="1"/>
  </si>
  <si>
    <t>・商船団問題</t>
    <rPh sb="1" eb="3">
      <t>ショウセン</t>
    </rPh>
    <rPh sb="3" eb="4">
      <t>ダン</t>
    </rPh>
    <rPh sb="4" eb="6">
      <t>モンダイ</t>
    </rPh>
    <phoneticPr fontId="1"/>
  </si>
  <si>
    <t>宮廷術士女を皇帝に。諜報官からモーベルムの情報を聞く</t>
    <rPh sb="0" eb="2">
      <t>キュウテイ</t>
    </rPh>
    <rPh sb="2" eb="3">
      <t>ジュツ</t>
    </rPh>
    <rPh sb="3" eb="4">
      <t>シ</t>
    </rPh>
    <rPh sb="4" eb="5">
      <t>オンナ</t>
    </rPh>
    <rPh sb="6" eb="8">
      <t>コウテイ</t>
    </rPh>
    <rPh sb="10" eb="12">
      <t>チョウホウ</t>
    </rPh>
    <rPh sb="12" eb="13">
      <t>カン</t>
    </rPh>
    <rPh sb="21" eb="23">
      <t>ジョウホウ</t>
    </rPh>
    <rPh sb="24" eb="25">
      <t>キ</t>
    </rPh>
    <phoneticPr fontId="1"/>
  </si>
  <si>
    <t>上記分に加え、3戦だけ多く戦う事。</t>
    <rPh sb="0" eb="2">
      <t>ジョウキ</t>
    </rPh>
    <rPh sb="2" eb="3">
      <t>ブン</t>
    </rPh>
    <rPh sb="4" eb="5">
      <t>クワ</t>
    </rPh>
    <rPh sb="8" eb="9">
      <t>セン</t>
    </rPh>
    <rPh sb="11" eb="12">
      <t>オオ</t>
    </rPh>
    <rPh sb="13" eb="14">
      <t>タタカ</t>
    </rPh>
    <rPh sb="15" eb="16">
      <t>コト</t>
    </rPh>
    <phoneticPr fontId="1"/>
  </si>
  <si>
    <t>　　余裕0でもジャンプはするが、開発テーブルを後で合わせる必要が出る</t>
    <rPh sb="16" eb="18">
      <t>カイハツ</t>
    </rPh>
    <phoneticPr fontId="1"/>
  </si>
  <si>
    <t>術研発注後、ブロードアクスを発注(術研のカウントも5に)</t>
    <rPh sb="0" eb="1">
      <t>ジュツ</t>
    </rPh>
    <rPh sb="1" eb="2">
      <t>ケン</t>
    </rPh>
    <rPh sb="2" eb="4">
      <t>ハッチュウ</t>
    </rPh>
    <rPh sb="4" eb="5">
      <t>ゴ</t>
    </rPh>
    <rPh sb="14" eb="16">
      <t>ハッチュウ</t>
    </rPh>
    <rPh sb="17" eb="18">
      <t>ジュツ</t>
    </rPh>
    <rPh sb="18" eb="19">
      <t>ケン</t>
    </rPh>
    <phoneticPr fontId="1"/>
  </si>
  <si>
    <t>ウオッチマン、クジ敗戦、ゴブリン*8、謀殺*2、クジ1、パイロ</t>
    <rPh sb="9" eb="11">
      <t>ハイセン</t>
    </rPh>
    <rPh sb="19" eb="21">
      <t>ボウサツ</t>
    </rPh>
    <phoneticPr fontId="1"/>
  </si>
  <si>
    <t>戦闘回数</t>
    <rPh sb="0" eb="2">
      <t>セントウ</t>
    </rPh>
    <rPh sb="2" eb="4">
      <t>カイスウ</t>
    </rPh>
    <phoneticPr fontId="1"/>
  </si>
  <si>
    <t>内容</t>
    <rPh sb="0" eb="2">
      <t>ナイヨウ</t>
    </rPh>
    <phoneticPr fontId="1"/>
  </si>
  <si>
    <t>バイキング、タームソルジャー*2、テレルテバの塔ボス</t>
    <rPh sb="23" eb="24">
      <t>トウ</t>
    </rPh>
    <phoneticPr fontId="1"/>
  </si>
  <si>
    <t>キング、ゼラチナスマター、モンスターの巣ボス、ザ・ドラゴン、宝石鉱山ボス</t>
    <rPh sb="19" eb="20">
      <t>ス</t>
    </rPh>
    <rPh sb="30" eb="32">
      <t>ホウセキ</t>
    </rPh>
    <rPh sb="32" eb="34">
      <t>コウザン</t>
    </rPh>
    <phoneticPr fontId="1"/>
  </si>
  <si>
    <t>発注の為即位後7戦を上記を含めて行う必要あり</t>
    <rPh sb="0" eb="2">
      <t>ハッチュウ</t>
    </rPh>
    <rPh sb="3" eb="4">
      <t>タメ</t>
    </rPh>
    <rPh sb="4" eb="6">
      <t>ソクイ</t>
    </rPh>
    <rPh sb="6" eb="7">
      <t>ゴ</t>
    </rPh>
    <rPh sb="8" eb="9">
      <t>セン</t>
    </rPh>
    <rPh sb="10" eb="12">
      <t>ジョウキ</t>
    </rPh>
    <rPh sb="13" eb="14">
      <t>フク</t>
    </rPh>
    <rPh sb="16" eb="17">
      <t>オコナ</t>
    </rPh>
    <rPh sb="18" eb="20">
      <t>ヒツヨウ</t>
    </rPh>
    <phoneticPr fontId="1"/>
  </si>
  <si>
    <t>クジンシーは術士2人の風刃を主軸に、ヘクターバッソ等で応戦</t>
    <rPh sb="6" eb="7">
      <t>ジュツ</t>
    </rPh>
    <rPh sb="7" eb="8">
      <t>シ</t>
    </rPh>
    <rPh sb="9" eb="10">
      <t>ヒト</t>
    </rPh>
    <rPh sb="11" eb="12">
      <t>カゼ</t>
    </rPh>
    <rPh sb="12" eb="13">
      <t>ハ</t>
    </rPh>
    <rPh sb="14" eb="16">
      <t>シュジク</t>
    </rPh>
    <rPh sb="25" eb="26">
      <t>ナド</t>
    </rPh>
    <rPh sb="27" eb="29">
      <t>オウセン</t>
    </rPh>
    <phoneticPr fontId="1"/>
  </si>
  <si>
    <t>守護者道場、アマゾネス即位用謀殺、商船団シフト用謀殺</t>
    <rPh sb="0" eb="3">
      <t>シュゴシャ</t>
    </rPh>
    <rPh sb="3" eb="5">
      <t>ドウジョウ</t>
    </rPh>
    <rPh sb="11" eb="13">
      <t>ソクイ</t>
    </rPh>
    <rPh sb="13" eb="14">
      <t>ヨウ</t>
    </rPh>
    <rPh sb="14" eb="16">
      <t>ボウサツ</t>
    </rPh>
    <rPh sb="17" eb="19">
      <t>ショウセン</t>
    </rPh>
    <rPh sb="19" eb="20">
      <t>ダン</t>
    </rPh>
    <rPh sb="23" eb="24">
      <t>ヨウ</t>
    </rPh>
    <rPh sb="24" eb="26">
      <t>ボウサツ</t>
    </rPh>
    <phoneticPr fontId="1"/>
  </si>
  <si>
    <t>ダンターグ、エイルネップ固定*4、ラッフルツリー、ロックブーケ</t>
    <rPh sb="12" eb="14">
      <t>コテイ</t>
    </rPh>
    <phoneticPr fontId="1"/>
  </si>
  <si>
    <t>修行用に10戦程度</t>
    <rPh sb="0" eb="3">
      <t>シュギョウヨウ</t>
    </rPh>
    <rPh sb="6" eb="7">
      <t>イクサ</t>
    </rPh>
    <rPh sb="7" eb="9">
      <t>テイド</t>
    </rPh>
    <phoneticPr fontId="1"/>
  </si>
  <si>
    <t>魔道士、南のダンジョンボス、ノエル、ボクオーン固定、ボクオーン、</t>
    <rPh sb="0" eb="3">
      <t>マドウシ</t>
    </rPh>
    <rPh sb="4" eb="5">
      <t>ミナミ</t>
    </rPh>
    <rPh sb="23" eb="25">
      <t>コテイ</t>
    </rPh>
    <phoneticPr fontId="1"/>
  </si>
  <si>
    <t>亡霊*10、スプリガン*20、水龍*40程度、冥LV吸収用謀殺</t>
    <rPh sb="0" eb="2">
      <t>ボウレイ</t>
    </rPh>
    <rPh sb="15" eb="17">
      <t>スイリュウ</t>
    </rPh>
    <rPh sb="20" eb="22">
      <t>テイド</t>
    </rPh>
    <rPh sb="23" eb="24">
      <t>メイ</t>
    </rPh>
    <rPh sb="26" eb="28">
      <t>キュウシュウ</t>
    </rPh>
    <rPh sb="28" eb="29">
      <t>ヨウ</t>
    </rPh>
    <rPh sb="29" eb="31">
      <t>ボウサツ</t>
    </rPh>
    <phoneticPr fontId="1"/>
  </si>
  <si>
    <t>スービエ、クジンシー前座*3、クジンシー、ワグナス後期型、七英雄</t>
    <rPh sb="10" eb="12">
      <t>ゼンザ</t>
    </rPh>
    <rPh sb="25" eb="27">
      <t>コウキ</t>
    </rPh>
    <rPh sb="27" eb="28">
      <t>ガタ</t>
    </rPh>
    <rPh sb="29" eb="30">
      <t>ナナ</t>
    </rPh>
    <rPh sb="30" eb="32">
      <t>エイユウ</t>
    </rPh>
    <phoneticPr fontId="1"/>
  </si>
  <si>
    <t>皇帝がアメジストなら風+天のみ使う事でJP25を確保</t>
    <rPh sb="0" eb="2">
      <t>コウテイ</t>
    </rPh>
    <rPh sb="10" eb="11">
      <t>カゼ</t>
    </rPh>
    <rPh sb="12" eb="13">
      <t>テン</t>
    </rPh>
    <rPh sb="15" eb="16">
      <t>ツカ</t>
    </rPh>
    <rPh sb="17" eb="18">
      <t>コト</t>
    </rPh>
    <rPh sb="24" eb="26">
      <t>カクホ</t>
    </rPh>
    <phoneticPr fontId="1"/>
  </si>
  <si>
    <t>ライブラ皇帝なら即位時点でJPが25あるので問題なし</t>
    <rPh sb="4" eb="6">
      <t>コウテイ</t>
    </rPh>
    <rPh sb="8" eb="10">
      <t>ソクイ</t>
    </rPh>
    <rPh sb="10" eb="12">
      <t>ジテン</t>
    </rPh>
    <rPh sb="22" eb="24">
      <t>モンダイ</t>
    </rPh>
    <phoneticPr fontId="1"/>
  </si>
  <si>
    <t>ジェラのバッソ2段にメイス、風刃を加えてサイドアタック、最低1戦で命の水を使用する</t>
    <rPh sb="8" eb="9">
      <t>ダン</t>
    </rPh>
    <rPh sb="14" eb="15">
      <t>カゼ</t>
    </rPh>
    <rPh sb="15" eb="16">
      <t>ハ</t>
    </rPh>
    <rPh sb="17" eb="18">
      <t>クワ</t>
    </rPh>
    <rPh sb="28" eb="30">
      <t>サイテイ</t>
    </rPh>
    <rPh sb="31" eb="32">
      <t>イクサ</t>
    </rPh>
    <rPh sb="33" eb="34">
      <t>イノチ</t>
    </rPh>
    <rPh sb="35" eb="36">
      <t>スイ</t>
    </rPh>
    <rPh sb="37" eb="39">
      <t>シヨウ</t>
    </rPh>
    <phoneticPr fontId="1"/>
  </si>
  <si>
    <t>船を奪い解決</t>
    <rPh sb="0" eb="1">
      <t>フネ</t>
    </rPh>
    <rPh sb="2" eb="3">
      <t>ウバ</t>
    </rPh>
    <rPh sb="4" eb="6">
      <t>カイケツ</t>
    </rPh>
    <phoneticPr fontId="1"/>
  </si>
  <si>
    <t>前世代で17戦未満だった場合、下記の戦闘をこなし斧に調整</t>
    <rPh sb="0" eb="1">
      <t>マエ</t>
    </rPh>
    <rPh sb="1" eb="3">
      <t>セダイ</t>
    </rPh>
    <rPh sb="6" eb="7">
      <t>イクサ</t>
    </rPh>
    <rPh sb="7" eb="9">
      <t>ミマン</t>
    </rPh>
    <rPh sb="12" eb="14">
      <t>バアイ</t>
    </rPh>
    <rPh sb="15" eb="17">
      <t>カキ</t>
    </rPh>
    <rPh sb="18" eb="20">
      <t>セントウ</t>
    </rPh>
    <rPh sb="24" eb="25">
      <t>オノ</t>
    </rPh>
    <rPh sb="26" eb="28">
      <t>チョウセイ</t>
    </rPh>
    <phoneticPr fontId="1"/>
  </si>
  <si>
    <t>　　余裕0の場合は斧を待つと年代ジャンプに間に合わないので、1戦は余裕戦闘を行う事</t>
    <rPh sb="6" eb="8">
      <t>バアイ</t>
    </rPh>
    <rPh sb="9" eb="10">
      <t>オノ</t>
    </rPh>
    <rPh sb="11" eb="12">
      <t>マ</t>
    </rPh>
    <rPh sb="14" eb="16">
      <t>ネンダイ</t>
    </rPh>
    <rPh sb="21" eb="22">
      <t>マ</t>
    </rPh>
    <rPh sb="23" eb="24">
      <t>ア</t>
    </rPh>
    <rPh sb="31" eb="32">
      <t>セン</t>
    </rPh>
    <rPh sb="33" eb="35">
      <t>ヨユウ</t>
    </rPh>
    <rPh sb="35" eb="37">
      <t>セントウ</t>
    </rPh>
    <rPh sb="38" eb="39">
      <t>オコナ</t>
    </rPh>
    <rPh sb="40" eb="41">
      <t>コト</t>
    </rPh>
    <phoneticPr fontId="1"/>
  </si>
  <si>
    <t>15～17</t>
    <phoneticPr fontId="1"/>
  </si>
  <si>
    <t>1～3戦まで余裕を見込む</t>
    <rPh sb="3" eb="4">
      <t>セン</t>
    </rPh>
    <rPh sb="6" eb="8">
      <t>ヨユウ</t>
    </rPh>
    <rPh sb="9" eb="11">
      <t>ミコ</t>
    </rPh>
    <phoneticPr fontId="1"/>
  </si>
  <si>
    <t>・アリ道場</t>
    <rPh sb="3" eb="5">
      <t>ドウジョウ</t>
    </rPh>
    <phoneticPr fontId="1"/>
  </si>
  <si>
    <t>リチャード、ジェイスンを加入</t>
    <rPh sb="12" eb="14">
      <t>カニュウ</t>
    </rPh>
    <phoneticPr fontId="1"/>
  </si>
  <si>
    <t>皇帝に峰打ちをセット</t>
    <rPh sb="0" eb="2">
      <t>コウテイ</t>
    </rPh>
    <rPh sb="3" eb="4">
      <t>ミネ</t>
    </rPh>
    <rPh sb="4" eb="5">
      <t>ウ</t>
    </rPh>
    <phoneticPr fontId="1"/>
  </si>
  <si>
    <t>モーベルムでエンリケを加入</t>
    <rPh sb="11" eb="13">
      <t>カニュウ</t>
    </rPh>
    <phoneticPr fontId="1"/>
  </si>
  <si>
    <t>モーベルムでステップ情報収集、ジャングルでジャンヌ加入</t>
    <rPh sb="10" eb="12">
      <t>ジョウホウ</t>
    </rPh>
    <rPh sb="12" eb="14">
      <t>シュウシュウ</t>
    </rPh>
    <rPh sb="25" eb="27">
      <t>カニュウ</t>
    </rPh>
    <phoneticPr fontId="1"/>
  </si>
  <si>
    <t>ムリエで住民に話しかけてからツキジマへ。村長に話しかけ魔道士の砦を出す</t>
    <rPh sb="4" eb="6">
      <t>ジュウミン</t>
    </rPh>
    <rPh sb="7" eb="8">
      <t>ハナ</t>
    </rPh>
    <rPh sb="20" eb="22">
      <t>ソンチョウ</t>
    </rPh>
    <rPh sb="23" eb="24">
      <t>ハナ</t>
    </rPh>
    <rPh sb="27" eb="30">
      <t>マドウシ</t>
    </rPh>
    <rPh sb="31" eb="32">
      <t>トリデ</t>
    </rPh>
    <rPh sb="33" eb="34">
      <t>ダ</t>
    </rPh>
    <phoneticPr fontId="1"/>
  </si>
  <si>
    <t>※噴火の条件は砦出現後世代ポイント5P経過なので魔道士は放置しても問題なし</t>
    <rPh sb="1" eb="3">
      <t>フンカ</t>
    </rPh>
    <rPh sb="4" eb="6">
      <t>ジョウケン</t>
    </rPh>
    <rPh sb="7" eb="8">
      <t>トリデ</t>
    </rPh>
    <rPh sb="8" eb="10">
      <t>シュツゲン</t>
    </rPh>
    <rPh sb="10" eb="11">
      <t>ゴ</t>
    </rPh>
    <rPh sb="11" eb="13">
      <t>セダイ</t>
    </rPh>
    <rPh sb="19" eb="21">
      <t>ケイカ</t>
    </rPh>
    <rPh sb="24" eb="27">
      <t>マドウシ</t>
    </rPh>
    <rPh sb="28" eb="30">
      <t>ホウチ</t>
    </rPh>
    <rPh sb="33" eb="35">
      <t>モンダイ</t>
    </rPh>
    <phoneticPr fontId="1"/>
  </si>
  <si>
    <t>東の集落からアリの巣に入り、右のタームソルジャーで閃き狙い</t>
    <rPh sb="0" eb="1">
      <t>ヒガシ</t>
    </rPh>
    <rPh sb="2" eb="4">
      <t>シュウラク</t>
    </rPh>
    <rPh sb="9" eb="10">
      <t>ス</t>
    </rPh>
    <rPh sb="11" eb="12">
      <t>ハイ</t>
    </rPh>
    <rPh sb="14" eb="15">
      <t>ミギ</t>
    </rPh>
    <rPh sb="25" eb="26">
      <t>ヒラメ</t>
    </rPh>
    <rPh sb="27" eb="28">
      <t>ネラ</t>
    </rPh>
    <phoneticPr fontId="1"/>
  </si>
  <si>
    <t>峰打ち連打で安定させ、最低でも1人時間差、次元断閃きを狙う</t>
    <rPh sb="0" eb="1">
      <t>ミネ</t>
    </rPh>
    <rPh sb="1" eb="2">
      <t>ウ</t>
    </rPh>
    <rPh sb="3" eb="5">
      <t>レンダ</t>
    </rPh>
    <rPh sb="6" eb="8">
      <t>アンテイ</t>
    </rPh>
    <rPh sb="11" eb="13">
      <t>サイテイ</t>
    </rPh>
    <rPh sb="15" eb="17">
      <t>ヒトリ</t>
    </rPh>
    <rPh sb="17" eb="20">
      <t>ジカンサ</t>
    </rPh>
    <rPh sb="21" eb="23">
      <t>ジゲン</t>
    </rPh>
    <rPh sb="23" eb="24">
      <t>ダン</t>
    </rPh>
    <rPh sb="24" eb="25">
      <t>ヒラメ</t>
    </rPh>
    <rPh sb="27" eb="28">
      <t>ネラ</t>
    </rPh>
    <phoneticPr fontId="1"/>
  </si>
  <si>
    <t>キャットの上前10万をはねる</t>
    <rPh sb="5" eb="7">
      <t>ウワマエ</t>
    </rPh>
    <rPh sb="9" eb="10">
      <t>マン</t>
    </rPh>
    <phoneticPr fontId="1"/>
  </si>
  <si>
    <t>ティルピ6</t>
    <phoneticPr fontId="1"/>
  </si>
  <si>
    <t>（3待機)</t>
    <rPh sb="2" eb="4">
      <t>タイキ</t>
    </rPh>
    <phoneticPr fontId="1"/>
  </si>
  <si>
    <t>4→ジュディ5</t>
    <phoneticPr fontId="1"/>
  </si>
  <si>
    <t>宮廷術士女</t>
    <rPh sb="0" eb="2">
      <t>キュウテイ</t>
    </rPh>
    <rPh sb="2" eb="3">
      <t>ジュツ</t>
    </rPh>
    <rPh sb="3" eb="4">
      <t>シ</t>
    </rPh>
    <rPh sb="4" eb="5">
      <t>オンナ</t>
    </rPh>
    <phoneticPr fontId="1"/>
  </si>
  <si>
    <t>宮廷術士男</t>
    <rPh sb="0" eb="2">
      <t>キュウテイ</t>
    </rPh>
    <rPh sb="2" eb="3">
      <t>ジュツ</t>
    </rPh>
    <rPh sb="3" eb="4">
      <t>シ</t>
    </rPh>
    <rPh sb="4" eb="5">
      <t>オトコ</t>
    </rPh>
    <phoneticPr fontId="1"/>
  </si>
  <si>
    <t>1or2</t>
    <phoneticPr fontId="1"/>
  </si>
  <si>
    <t>3or4</t>
    <phoneticPr fontId="1"/>
  </si>
  <si>
    <t>1～3ライブラ</t>
    <phoneticPr fontId="1"/>
  </si>
  <si>
    <t>術研</t>
    <rPh sb="0" eb="1">
      <t>ジュツ</t>
    </rPh>
    <rPh sb="1" eb="2">
      <t>ケン</t>
    </rPh>
    <phoneticPr fontId="1"/>
  </si>
  <si>
    <t>爺</t>
    <rPh sb="0" eb="1">
      <t>ジジイ</t>
    </rPh>
    <phoneticPr fontId="1"/>
  </si>
  <si>
    <t>婆</t>
    <rPh sb="0" eb="1">
      <t>ババア</t>
    </rPh>
    <phoneticPr fontId="1"/>
  </si>
  <si>
    <t>(1待機)</t>
    <rPh sb="2" eb="4">
      <t>タイキ</t>
    </rPh>
    <phoneticPr fontId="1"/>
  </si>
  <si>
    <t>OP</t>
    <phoneticPr fontId="1"/>
  </si>
  <si>
    <t>砂漠</t>
    <rPh sb="0" eb="2">
      <t>サバク</t>
    </rPh>
    <phoneticPr fontId="1"/>
  </si>
  <si>
    <t>ゴブリン穴</t>
    <rPh sb="4" eb="5">
      <t>アナ</t>
    </rPh>
    <phoneticPr fontId="1"/>
  </si>
  <si>
    <t>スマタ</t>
    <phoneticPr fontId="1"/>
  </si>
  <si>
    <t>宝石</t>
    <rPh sb="0" eb="2">
      <t>ホウセキ</t>
    </rPh>
    <phoneticPr fontId="1"/>
  </si>
  <si>
    <t>ブロードアクス</t>
    <phoneticPr fontId="1"/>
  </si>
  <si>
    <t>グレートアクス</t>
    <phoneticPr fontId="1"/>
  </si>
  <si>
    <t>水龍狩り</t>
    <rPh sb="0" eb="2">
      <t>スイリュウ</t>
    </rPh>
    <rPh sb="2" eb="3">
      <t>ガ</t>
    </rPh>
    <phoneticPr fontId="1"/>
  </si>
  <si>
    <t>術研（除霊中に完成）</t>
    <rPh sb="0" eb="1">
      <t>ジュツ</t>
    </rPh>
    <rPh sb="1" eb="2">
      <t>ケン</t>
    </rPh>
    <rPh sb="3" eb="5">
      <t>ジョレイ</t>
    </rPh>
    <rPh sb="5" eb="6">
      <t>チュウ</t>
    </rPh>
    <rPh sb="7" eb="9">
      <t>カンセイ</t>
    </rPh>
    <phoneticPr fontId="1"/>
  </si>
  <si>
    <t>上野</t>
    <rPh sb="0" eb="2">
      <t>ウエノ</t>
    </rPh>
    <phoneticPr fontId="1"/>
  </si>
  <si>
    <t>五反田</t>
    <rPh sb="0" eb="3">
      <t>ゴタンダ</t>
    </rPh>
    <phoneticPr fontId="1"/>
  </si>
  <si>
    <t>池袋</t>
    <rPh sb="0" eb="2">
      <t>イケブクロ</t>
    </rPh>
    <phoneticPr fontId="1"/>
  </si>
  <si>
    <t>大久保</t>
    <rPh sb="0" eb="3">
      <t>オオクボ</t>
    </rPh>
    <phoneticPr fontId="1"/>
  </si>
  <si>
    <t>恵比寿</t>
    <rPh sb="0" eb="3">
      <t>エビス</t>
    </rPh>
    <phoneticPr fontId="1"/>
  </si>
  <si>
    <t>新宿</t>
    <rPh sb="0" eb="2">
      <t>シンジュク</t>
    </rPh>
    <phoneticPr fontId="1"/>
  </si>
  <si>
    <t>品川</t>
    <rPh sb="0" eb="2">
      <t>シナガワ</t>
    </rPh>
    <phoneticPr fontId="1"/>
  </si>
  <si>
    <t>七英雄</t>
    <rPh sb="0" eb="1">
      <t>ナナ</t>
    </rPh>
    <rPh sb="1" eb="3">
      <t>エイユウ</t>
    </rPh>
    <phoneticPr fontId="1"/>
  </si>
  <si>
    <t>初期</t>
    <rPh sb="0" eb="2">
      <t>ショキ</t>
    </rPh>
    <phoneticPr fontId="1"/>
  </si>
  <si>
    <t>封印</t>
    <rPh sb="0" eb="2">
      <t>フウイン</t>
    </rPh>
    <phoneticPr fontId="1"/>
  </si>
  <si>
    <t>クジ館</t>
    <rPh sb="2" eb="3">
      <t>ヤカタ</t>
    </rPh>
    <phoneticPr fontId="1"/>
  </si>
  <si>
    <t>運河要塞</t>
    <rPh sb="0" eb="2">
      <t>ウンガ</t>
    </rPh>
    <rPh sb="2" eb="4">
      <t>ヨウサイ</t>
    </rPh>
    <phoneticPr fontId="1"/>
  </si>
  <si>
    <t>モンスター</t>
    <phoneticPr fontId="1"/>
  </si>
  <si>
    <t>宝石鉱山</t>
    <rPh sb="0" eb="2">
      <t>ホウセキ</t>
    </rPh>
    <rPh sb="2" eb="4">
      <t>コウザン</t>
    </rPh>
    <phoneticPr fontId="1"/>
  </si>
  <si>
    <t>キャット上前</t>
    <rPh sb="4" eb="6">
      <t>ウワマエ</t>
    </rPh>
    <phoneticPr fontId="1"/>
  </si>
  <si>
    <t>スマタ、宝石、東、南のダンジョン</t>
    <rPh sb="7" eb="8">
      <t>ヒガシ</t>
    </rPh>
    <rPh sb="9" eb="10">
      <t>ミナミ</t>
    </rPh>
    <phoneticPr fontId="1"/>
  </si>
  <si>
    <t>エイルネップ固定*4、ラッフルツリー、ロックブーケ</t>
    <rPh sb="6" eb="8">
      <t>コテイ</t>
    </rPh>
    <phoneticPr fontId="1"/>
  </si>
  <si>
    <t>第1世代戦闘</t>
    <rPh sb="0" eb="1">
      <t>ダイ</t>
    </rPh>
    <rPh sb="2" eb="4">
      <t>セダイ</t>
    </rPh>
    <rPh sb="4" eb="6">
      <t>セントウ</t>
    </rPh>
    <phoneticPr fontId="1"/>
  </si>
  <si>
    <t>未使用</t>
    <rPh sb="0" eb="3">
      <t>ミシヨウ</t>
    </rPh>
    <phoneticPr fontId="1"/>
  </si>
  <si>
    <t>バイキング戦闘</t>
    <rPh sb="5" eb="7">
      <t>セントウ</t>
    </rPh>
    <phoneticPr fontId="1"/>
  </si>
  <si>
    <t>第2世代戦闘</t>
    <rPh sb="0" eb="1">
      <t>ダイ</t>
    </rPh>
    <rPh sb="2" eb="4">
      <t>セダイ</t>
    </rPh>
    <rPh sb="4" eb="6">
      <t>セントウ</t>
    </rPh>
    <phoneticPr fontId="1"/>
  </si>
  <si>
    <t>第3世代戦闘</t>
    <rPh sb="0" eb="1">
      <t>ダイ</t>
    </rPh>
    <rPh sb="2" eb="4">
      <t>セダイ</t>
    </rPh>
    <rPh sb="4" eb="6">
      <t>セントウ</t>
    </rPh>
    <phoneticPr fontId="1"/>
  </si>
  <si>
    <t>ゼラチナスマター、宝石鉱山ボス、東、南のダンジョンボス</t>
    <rPh sb="9" eb="11">
      <t>ホウセキ</t>
    </rPh>
    <rPh sb="11" eb="13">
      <t>コウザン</t>
    </rPh>
    <rPh sb="16" eb="17">
      <t>ヒガシ</t>
    </rPh>
    <rPh sb="18" eb="19">
      <t>ミナミ</t>
    </rPh>
    <phoneticPr fontId="1"/>
  </si>
  <si>
    <t>47万(暖炉20,左12,ベッド15)</t>
    <phoneticPr fontId="1"/>
  </si>
  <si>
    <t>50％程度先制</t>
    <rPh sb="3" eb="5">
      <t>テイド</t>
    </rPh>
    <rPh sb="5" eb="7">
      <t>センセイ</t>
    </rPh>
    <phoneticPr fontId="1"/>
  </si>
  <si>
    <t>味方行動による補正を除けば先制確定</t>
    <rPh sb="0" eb="2">
      <t>ミカタ</t>
    </rPh>
    <rPh sb="2" eb="4">
      <t>コウドウ</t>
    </rPh>
    <rPh sb="7" eb="9">
      <t>ホセイ</t>
    </rPh>
    <rPh sb="10" eb="11">
      <t>ノゾ</t>
    </rPh>
    <rPh sb="13" eb="15">
      <t>センセイ</t>
    </rPh>
    <rPh sb="15" eb="17">
      <t>カクテイ</t>
    </rPh>
    <phoneticPr fontId="1"/>
  </si>
  <si>
    <t>8割型先制出来る</t>
    <rPh sb="1" eb="2">
      <t>ワリ</t>
    </rPh>
    <rPh sb="2" eb="3">
      <t>ガタ</t>
    </rPh>
    <rPh sb="3" eb="7">
      <t>センセイデキ</t>
    </rPh>
    <phoneticPr fontId="1"/>
  </si>
  <si>
    <t>敵味方の誰かが行動すると、その相手側のSPが+3される（ワンサイドに偏らないための対策？）。</t>
    <rPh sb="0" eb="3">
      <t>テキミカタ</t>
    </rPh>
    <rPh sb="4" eb="5">
      <t>ダレ</t>
    </rPh>
    <rPh sb="7" eb="9">
      <t>コウドウ</t>
    </rPh>
    <rPh sb="15" eb="17">
      <t>アイテ</t>
    </rPh>
    <rPh sb="17" eb="18">
      <t>ガワ</t>
    </rPh>
    <rPh sb="34" eb="35">
      <t>カタヨ</t>
    </rPh>
    <rPh sb="41" eb="43">
      <t>タイサク</t>
    </rPh>
    <phoneticPr fontId="1"/>
  </si>
  <si>
    <t>龍陣等の行動指定系の陣形だとSPが設定されるキャラ分しか補正が加わらない。</t>
    <rPh sb="0" eb="1">
      <t>リュウ</t>
    </rPh>
    <rPh sb="1" eb="2">
      <t>ジン</t>
    </rPh>
    <rPh sb="2" eb="3">
      <t>ナド</t>
    </rPh>
    <rPh sb="4" eb="6">
      <t>コウドウ</t>
    </rPh>
    <rPh sb="6" eb="8">
      <t>シテイ</t>
    </rPh>
    <rPh sb="8" eb="9">
      <t>ケイ</t>
    </rPh>
    <rPh sb="10" eb="12">
      <t>ジンケイ</t>
    </rPh>
    <rPh sb="17" eb="19">
      <t>セッテイ</t>
    </rPh>
    <rPh sb="25" eb="26">
      <t>ブン</t>
    </rPh>
    <rPh sb="28" eb="30">
      <t>ホセイ</t>
    </rPh>
    <rPh sb="31" eb="32">
      <t>クワ</t>
    </rPh>
    <phoneticPr fontId="1"/>
  </si>
  <si>
    <t>水龍には、陣形による+補正があれば安定して先制出来る。</t>
    <rPh sb="0" eb="2">
      <t>スイリュウ</t>
    </rPh>
    <rPh sb="5" eb="7">
      <t>ジンケイ</t>
    </rPh>
    <rPh sb="11" eb="13">
      <t>ホセイ</t>
    </rPh>
    <rPh sb="17" eb="19">
      <t>アンテイ</t>
    </rPh>
    <rPh sb="21" eb="25">
      <t>センセイデキ</t>
    </rPh>
    <phoneticPr fontId="1"/>
  </si>
  <si>
    <t>乱数補正後SP</t>
    <rPh sb="0" eb="2">
      <t>ランスウ</t>
    </rPh>
    <rPh sb="2" eb="4">
      <t>ホセイ</t>
    </rPh>
    <rPh sb="4" eb="5">
      <t>ゴ</t>
    </rPh>
    <phoneticPr fontId="1"/>
  </si>
  <si>
    <t>40万</t>
    <rPh sb="2" eb="3">
      <t>マン</t>
    </rPh>
    <phoneticPr fontId="1"/>
  </si>
  <si>
    <t>120万</t>
    <rPh sb="3" eb="4">
      <t>マン</t>
    </rPh>
    <phoneticPr fontId="1"/>
  </si>
  <si>
    <t>100万</t>
    <rPh sb="3" eb="4">
      <t>マン</t>
    </rPh>
    <phoneticPr fontId="1"/>
  </si>
  <si>
    <t>※若干足りないが戦闘による収入でカバー出来る（戦闘回数が多いチャートの場合）</t>
    <rPh sb="1" eb="3">
      <t>ジャッカン</t>
    </rPh>
    <rPh sb="3" eb="4">
      <t>タ</t>
    </rPh>
    <rPh sb="8" eb="10">
      <t>セントウ</t>
    </rPh>
    <rPh sb="13" eb="15">
      <t>シュウニュウ</t>
    </rPh>
    <rPh sb="19" eb="21">
      <t>デキ</t>
    </rPh>
    <rPh sb="23" eb="25">
      <t>セントウ</t>
    </rPh>
    <rPh sb="25" eb="27">
      <t>カイスウ</t>
    </rPh>
    <rPh sb="28" eb="29">
      <t>オオ</t>
    </rPh>
    <rPh sb="35" eb="37">
      <t>バアイ</t>
    </rPh>
    <phoneticPr fontId="1"/>
  </si>
  <si>
    <r>
      <rPr>
        <strike/>
        <sz val="11"/>
        <color theme="1"/>
        <rFont val="ＭＳ Ｐゴシック"/>
        <family val="3"/>
        <charset val="128"/>
        <scheme val="minor"/>
      </rPr>
      <t>10万</t>
    </r>
    <r>
      <rPr>
        <sz val="11"/>
        <color theme="1"/>
        <rFont val="ＭＳ Ｐゴシック"/>
        <family val="2"/>
        <charset val="128"/>
        <scheme val="minor"/>
      </rPr>
      <t>、クリスナイフ回収</t>
    </r>
    <rPh sb="2" eb="3">
      <t>マン</t>
    </rPh>
    <rPh sb="10" eb="12">
      <t>カイシュウ</t>
    </rPh>
    <phoneticPr fontId="1"/>
  </si>
  <si>
    <t>15万をここで回収(人間系を倒して取るのも手)</t>
    <rPh sb="2" eb="3">
      <t>マン</t>
    </rPh>
    <rPh sb="7" eb="9">
      <t>カイシュウ</t>
    </rPh>
    <rPh sb="10" eb="12">
      <t>ニンゲン</t>
    </rPh>
    <rPh sb="12" eb="13">
      <t>ケイ</t>
    </rPh>
    <rPh sb="14" eb="15">
      <t>タオ</t>
    </rPh>
    <rPh sb="17" eb="18">
      <t>ト</t>
    </rPh>
    <rPh sb="21" eb="22">
      <t>テ</t>
    </rPh>
    <phoneticPr fontId="1"/>
  </si>
  <si>
    <t>OP、運河要塞、北ロンギ、　（魔道士の砦出す）</t>
    <rPh sb="8" eb="9">
      <t>キタ</t>
    </rPh>
    <phoneticPr fontId="1"/>
  </si>
  <si>
    <t>ゴブリン、スマタ、宝石</t>
    <rPh sb="9" eb="11">
      <t>ホウセキ</t>
    </rPh>
    <phoneticPr fontId="1"/>
  </si>
  <si>
    <t>東、南のダンジョン、メルー</t>
    <rPh sb="0" eb="1">
      <t>ヒガシ</t>
    </rPh>
    <rPh sb="2" eb="3">
      <t>ミナミ</t>
    </rPh>
    <phoneticPr fontId="1"/>
  </si>
  <si>
    <t>ナイトヘッド道場</t>
    <rPh sb="6" eb="8">
      <t>ドウジョウ</t>
    </rPh>
    <phoneticPr fontId="1"/>
  </si>
  <si>
    <t>道場</t>
    <rPh sb="0" eb="2">
      <t>ドウジョウ</t>
    </rPh>
    <phoneticPr fontId="1"/>
  </si>
  <si>
    <t>(1出落ち)</t>
    <rPh sb="2" eb="3">
      <t>デ</t>
    </rPh>
    <rPh sb="3" eb="4">
      <t>オ</t>
    </rPh>
    <phoneticPr fontId="1"/>
  </si>
  <si>
    <t>マゼラン2</t>
    <phoneticPr fontId="1"/>
  </si>
  <si>
    <t>ナゼール・メルー</t>
    <phoneticPr fontId="1"/>
  </si>
  <si>
    <t>(1待機)</t>
    <rPh sb="2" eb="4">
      <t>タイキ</t>
    </rPh>
    <phoneticPr fontId="1"/>
  </si>
  <si>
    <t>ユリシーズ6</t>
    <phoneticPr fontId="1"/>
  </si>
  <si>
    <t>大勝利</t>
    <rPh sb="0" eb="3">
      <t>ダイショウリ</t>
    </rPh>
    <phoneticPr fontId="1"/>
  </si>
  <si>
    <t>大久保</t>
  </si>
  <si>
    <t xml:space="preserve"> </t>
    <phoneticPr fontId="1"/>
  </si>
  <si>
    <t>(8待機)</t>
    <rPh sb="2" eb="4">
      <t>タイキ</t>
    </rPh>
    <phoneticPr fontId="1"/>
  </si>
  <si>
    <t>ドレイク8</t>
    <phoneticPr fontId="1"/>
  </si>
  <si>
    <t>冥魔術要員</t>
    <rPh sb="0" eb="1">
      <t>メイ</t>
    </rPh>
    <rPh sb="1" eb="3">
      <t>マジュツ</t>
    </rPh>
    <rPh sb="3" eb="5">
      <t>ヨウイン</t>
    </rPh>
    <phoneticPr fontId="1"/>
  </si>
  <si>
    <t>サイゴ族</t>
    <rPh sb="3" eb="4">
      <t>ゾク</t>
    </rPh>
    <phoneticPr fontId="1"/>
  </si>
  <si>
    <t>タフ</t>
    <phoneticPr fontId="1"/>
  </si>
  <si>
    <t>ヴェガ7</t>
    <phoneticPr fontId="1"/>
  </si>
  <si>
    <t>強い</t>
    <rPh sb="0" eb="1">
      <t>ツヨ</t>
    </rPh>
    <phoneticPr fontId="1"/>
  </si>
  <si>
    <t>(ポラリス3～５)</t>
    <phoneticPr fontId="1"/>
  </si>
  <si>
    <t>！クリーム2</t>
    <phoneticPr fontId="1"/>
  </si>
  <si>
    <t>！マハン4</t>
    <phoneticPr fontId="1"/>
  </si>
  <si>
    <t>冥魔力31</t>
    <rPh sb="0" eb="1">
      <t>メイ</t>
    </rPh>
    <rPh sb="1" eb="3">
      <t>マリョク</t>
    </rPh>
    <phoneticPr fontId="1"/>
  </si>
  <si>
    <t>ハールファグル2</t>
    <phoneticPr fontId="1"/>
  </si>
  <si>
    <t>(4待機)</t>
    <rPh sb="2" eb="4">
      <t>タイキ</t>
    </rPh>
    <phoneticPr fontId="1"/>
  </si>
  <si>
    <t>エギル5</t>
    <phoneticPr fontId="1"/>
  </si>
  <si>
    <t>冥術用</t>
    <rPh sb="0" eb="1">
      <t>メイ</t>
    </rPh>
    <rPh sb="1" eb="2">
      <t>ジュツ</t>
    </rPh>
    <rPh sb="2" eb="3">
      <t>ヨウ</t>
    </rPh>
    <phoneticPr fontId="1"/>
  </si>
  <si>
    <t>レグルス1</t>
    <phoneticPr fontId="1"/>
  </si>
  <si>
    <t>ポラリス3</t>
    <phoneticPr fontId="1"/>
  </si>
  <si>
    <t>術</t>
    <rPh sb="0" eb="1">
      <t>ジュツ</t>
    </rPh>
    <phoneticPr fontId="1"/>
  </si>
  <si>
    <t>(リリィ2)</t>
    <phoneticPr fontId="1"/>
  </si>
  <si>
    <t>(アイリス4)</t>
    <phoneticPr fontId="1"/>
  </si>
  <si>
    <t>(ヘイゼル6)</t>
    <phoneticPr fontId="1"/>
  </si>
  <si>
    <t>術補正+4</t>
    <rPh sb="0" eb="1">
      <t>ジュツ</t>
    </rPh>
    <rPh sb="1" eb="3">
      <t>ホセイ</t>
    </rPh>
    <phoneticPr fontId="1"/>
  </si>
  <si>
    <t>(5待機)</t>
    <rPh sb="2" eb="4">
      <t>タイキ</t>
    </rPh>
    <phoneticPr fontId="1"/>
  </si>
  <si>
    <t>(6待機)</t>
    <rPh sb="2" eb="4">
      <t>タイキ</t>
    </rPh>
    <phoneticPr fontId="1"/>
  </si>
  <si>
    <t>(7待機)</t>
    <rPh sb="2" eb="4">
      <t>タイキ</t>
    </rPh>
    <phoneticPr fontId="1"/>
  </si>
  <si>
    <t>オードリー4</t>
    <phoneticPr fontId="1"/>
  </si>
  <si>
    <t>補正+2</t>
    <rPh sb="0" eb="2">
      <t>ホセイ</t>
    </rPh>
    <phoneticPr fontId="1"/>
  </si>
  <si>
    <t>ハリー5</t>
    <phoneticPr fontId="1"/>
  </si>
  <si>
    <t>汎用</t>
    <rPh sb="0" eb="2">
      <t>ハンヨウ</t>
    </rPh>
    <phoneticPr fontId="1"/>
  </si>
  <si>
    <t>継承候補がサジタリウス→エメラルドにシフト</t>
    <rPh sb="0" eb="2">
      <t>ケイショウ</t>
    </rPh>
    <rPh sb="2" eb="4">
      <t>コウホ</t>
    </rPh>
    <phoneticPr fontId="1"/>
  </si>
  <si>
    <t>　　〃</t>
    <phoneticPr fontId="1"/>
  </si>
  <si>
    <t>船を奪い解決。</t>
    <phoneticPr fontId="1"/>
  </si>
  <si>
    <t>　優先順位はアマゾネス→猟兵→順番に不備が起こらない範囲で重戦士（フリ子かベア族）</t>
    <rPh sb="1" eb="3">
      <t>ユウセン</t>
    </rPh>
    <rPh sb="3" eb="5">
      <t>ジュンイ</t>
    </rPh>
    <rPh sb="12" eb="14">
      <t>リョウヘイ</t>
    </rPh>
    <rPh sb="29" eb="30">
      <t>ジュウ</t>
    </rPh>
    <rPh sb="30" eb="32">
      <t>センシ</t>
    </rPh>
    <rPh sb="35" eb="36">
      <t>コ</t>
    </rPh>
    <rPh sb="39" eb="40">
      <t>ゾク</t>
    </rPh>
    <phoneticPr fontId="1"/>
  </si>
  <si>
    <t>アマゾネス皇帝擁立を目指す。碌な候補がいなければ宮廷術士女を皇帝に。</t>
    <rPh sb="5" eb="7">
      <t>コウテイ</t>
    </rPh>
    <rPh sb="7" eb="9">
      <t>ヨウリツ</t>
    </rPh>
    <rPh sb="10" eb="12">
      <t>メザ</t>
    </rPh>
    <rPh sb="14" eb="15">
      <t>ロク</t>
    </rPh>
    <rPh sb="16" eb="18">
      <t>コウホ</t>
    </rPh>
    <rPh sb="24" eb="26">
      <t>キュウテイ</t>
    </rPh>
    <rPh sb="26" eb="27">
      <t>ジュツ</t>
    </rPh>
    <rPh sb="27" eb="28">
      <t>シ</t>
    </rPh>
    <rPh sb="28" eb="29">
      <t>オンナ</t>
    </rPh>
    <rPh sb="30" eb="32">
      <t>コウテイ</t>
    </rPh>
    <phoneticPr fontId="1"/>
  </si>
  <si>
    <t>全員に峰打ちをセット</t>
    <rPh sb="0" eb="2">
      <t>ゼンイン</t>
    </rPh>
    <rPh sb="3" eb="4">
      <t>ミネ</t>
    </rPh>
    <rPh sb="4" eb="5">
      <t>ウ</t>
    </rPh>
    <phoneticPr fontId="1"/>
  </si>
  <si>
    <t>※アマゾネスを仲間にしてゲオルグ送りという手もあるが、遠すぎる。</t>
    <rPh sb="7" eb="9">
      <t>ナカマ</t>
    </rPh>
    <rPh sb="16" eb="17">
      <t>オク</t>
    </rPh>
    <rPh sb="21" eb="22">
      <t>テ</t>
    </rPh>
    <rPh sb="27" eb="28">
      <t>トオ</t>
    </rPh>
    <phoneticPr fontId="1"/>
  </si>
  <si>
    <t>リチャード、ジェイスン、マゼランを加入</t>
    <rPh sb="17" eb="19">
      <t>カニュウ</t>
    </rPh>
    <phoneticPr fontId="1"/>
  </si>
  <si>
    <t>モーベルムでステップ情報収集、アリだーを起こし、入り口の青蟻で道場を2戦ほど。</t>
    <rPh sb="10" eb="12">
      <t>ジョウホウ</t>
    </rPh>
    <rPh sb="12" eb="14">
      <t>シュウシュウ</t>
    </rPh>
    <rPh sb="20" eb="21">
      <t>オ</t>
    </rPh>
    <rPh sb="24" eb="25">
      <t>イ</t>
    </rPh>
    <rPh sb="26" eb="27">
      <t>グチ</t>
    </rPh>
    <rPh sb="28" eb="29">
      <t>アオ</t>
    </rPh>
    <rPh sb="29" eb="30">
      <t>アリ</t>
    </rPh>
    <rPh sb="31" eb="33">
      <t>ドウジョウ</t>
    </rPh>
    <rPh sb="35" eb="36">
      <t>セン</t>
    </rPh>
    <phoneticPr fontId="1"/>
  </si>
  <si>
    <t>術研も完成するのでレグルスを加入し、レグルス以外にセルバを習得。</t>
    <rPh sb="0" eb="1">
      <t>ジュツ</t>
    </rPh>
    <rPh sb="1" eb="2">
      <t>ケン</t>
    </rPh>
    <rPh sb="3" eb="5">
      <t>カンセイ</t>
    </rPh>
    <rPh sb="14" eb="16">
      <t>カニュウ</t>
    </rPh>
    <rPh sb="22" eb="24">
      <t>イガイ</t>
    </rPh>
    <rPh sb="29" eb="31">
      <t>シュウトク</t>
    </rPh>
    <phoneticPr fontId="1"/>
  </si>
  <si>
    <t>・ナイトヘッド道場</t>
    <rPh sb="7" eb="9">
      <t>ドウジョウ</t>
    </rPh>
    <phoneticPr fontId="1"/>
  </si>
  <si>
    <t>モンスターの巣のトカゲでナイトヘッドを狙う。</t>
    <rPh sb="6" eb="7">
      <t>ス</t>
    </rPh>
    <rPh sb="19" eb="20">
      <t>ネラ</t>
    </rPh>
    <phoneticPr fontId="1"/>
  </si>
  <si>
    <t>ゼラチナスマター・奥のボスをアマストの性能と閃いた技を頼りに倒す。地術を忘れず鍛える。</t>
    <rPh sb="9" eb="10">
      <t>オク</t>
    </rPh>
    <rPh sb="19" eb="21">
      <t>セイノウ</t>
    </rPh>
    <rPh sb="22" eb="23">
      <t>ヒラメ</t>
    </rPh>
    <rPh sb="25" eb="26">
      <t>ワザ</t>
    </rPh>
    <rPh sb="27" eb="28">
      <t>タヨ</t>
    </rPh>
    <rPh sb="30" eb="31">
      <t>タオ</t>
    </rPh>
    <rPh sb="33" eb="34">
      <t>チ</t>
    </rPh>
    <rPh sb="34" eb="35">
      <t>ジュツ</t>
    </rPh>
    <rPh sb="36" eb="37">
      <t>ワス</t>
    </rPh>
    <rPh sb="39" eb="40">
      <t>キタ</t>
    </rPh>
    <phoneticPr fontId="1"/>
  </si>
  <si>
    <t>ザ・ドラゴンも倒す。地術を鍛えたい。</t>
    <rPh sb="7" eb="8">
      <t>タオ</t>
    </rPh>
    <rPh sb="10" eb="11">
      <t>チ</t>
    </rPh>
    <rPh sb="11" eb="12">
      <t>ジュツ</t>
    </rPh>
    <rPh sb="13" eb="14">
      <t>キタ</t>
    </rPh>
    <phoneticPr fontId="1"/>
  </si>
  <si>
    <t>宝石鉱山を突破して年代ジャンプ</t>
    <rPh sb="0" eb="2">
      <t>ホウセキ</t>
    </rPh>
    <rPh sb="2" eb="4">
      <t>コウザン</t>
    </rPh>
    <rPh sb="5" eb="7">
      <t>トッパ</t>
    </rPh>
    <rPh sb="9" eb="11">
      <t>ネンダイ</t>
    </rPh>
    <phoneticPr fontId="1"/>
  </si>
  <si>
    <t>※年代ジャンプの都合で戦闘ロスが計2戦減ったなら、術研完成をモンスターの巣攻略で補い</t>
    <rPh sb="1" eb="3">
      <t>ネンダイ</t>
    </rPh>
    <rPh sb="8" eb="10">
      <t>ツゴウ</t>
    </rPh>
    <rPh sb="11" eb="13">
      <t>セントウ</t>
    </rPh>
    <rPh sb="16" eb="17">
      <t>ケイ</t>
    </rPh>
    <rPh sb="18" eb="19">
      <t>セン</t>
    </rPh>
    <rPh sb="19" eb="20">
      <t>ヘ</t>
    </rPh>
    <rPh sb="25" eb="26">
      <t>ジュツ</t>
    </rPh>
    <rPh sb="26" eb="27">
      <t>ケン</t>
    </rPh>
    <rPh sb="27" eb="29">
      <t>カンセイ</t>
    </rPh>
    <rPh sb="36" eb="37">
      <t>ス</t>
    </rPh>
    <rPh sb="37" eb="39">
      <t>コウリャク</t>
    </rPh>
    <rPh sb="40" eb="41">
      <t>オギナ</t>
    </rPh>
    <phoneticPr fontId="1"/>
  </si>
  <si>
    <t>第3世代</t>
    <rPh sb="0" eb="1">
      <t>ダイ</t>
    </rPh>
    <rPh sb="2" eb="4">
      <t>セダイ</t>
    </rPh>
    <phoneticPr fontId="1"/>
  </si>
  <si>
    <t>※次世代が水龍狩りなので強いメイジが欲しい。</t>
    <rPh sb="1" eb="4">
      <t>ジセダイ</t>
    </rPh>
    <rPh sb="5" eb="7">
      <t>スイリュウ</t>
    </rPh>
    <rPh sb="7" eb="8">
      <t>ガ</t>
    </rPh>
    <rPh sb="12" eb="13">
      <t>ツヨ</t>
    </rPh>
    <rPh sb="18" eb="19">
      <t>ホ</t>
    </rPh>
    <phoneticPr fontId="1"/>
  </si>
  <si>
    <t>　弓兵は現在猟兵男女とアマゾネスの3クラス、1番目が自クラスなので2番目は残りのどちらか</t>
    <rPh sb="1" eb="2">
      <t>ユミ</t>
    </rPh>
    <rPh sb="2" eb="3">
      <t>ヘイ</t>
    </rPh>
    <rPh sb="4" eb="6">
      <t>ゲンザイ</t>
    </rPh>
    <rPh sb="6" eb="8">
      <t>リョウヘイ</t>
    </rPh>
    <rPh sb="8" eb="10">
      <t>ダンジョ</t>
    </rPh>
    <rPh sb="23" eb="25">
      <t>バンメ</t>
    </rPh>
    <rPh sb="26" eb="27">
      <t>ジ</t>
    </rPh>
    <rPh sb="34" eb="36">
      <t>バンメ</t>
    </rPh>
    <rPh sb="37" eb="38">
      <t>ノコ</t>
    </rPh>
    <phoneticPr fontId="1"/>
  </si>
  <si>
    <t>戦闘回数を22以上にしないとジャンプしないのを忘れていて没</t>
    <rPh sb="0" eb="2">
      <t>セントウ</t>
    </rPh>
    <rPh sb="2" eb="4">
      <t>カイスウ</t>
    </rPh>
    <rPh sb="7" eb="9">
      <t>イジョウ</t>
    </rPh>
    <rPh sb="23" eb="24">
      <t>ワス</t>
    </rPh>
    <rPh sb="28" eb="29">
      <t>ボツ</t>
    </rPh>
    <phoneticPr fontId="1"/>
  </si>
  <si>
    <t>・ゴブリンの巣を攻略。斧発注後5戦になるまで適当に戦闘してから。</t>
    <rPh sb="6" eb="7">
      <t>ス</t>
    </rPh>
    <rPh sb="8" eb="10">
      <t>コウリャク</t>
    </rPh>
    <rPh sb="11" eb="12">
      <t>オノ</t>
    </rPh>
    <rPh sb="12" eb="14">
      <t>ハッチュウ</t>
    </rPh>
    <rPh sb="14" eb="15">
      <t>ゴ</t>
    </rPh>
    <rPh sb="16" eb="17">
      <t>セン</t>
    </rPh>
    <rPh sb="22" eb="24">
      <t>テキトウ</t>
    </rPh>
    <rPh sb="25" eb="27">
      <t>セントウ</t>
    </rPh>
    <phoneticPr fontId="1"/>
  </si>
  <si>
    <t>セルバでヘルファイアを防ぎ、ナブラを閃くまで粘る。</t>
    <rPh sb="11" eb="12">
      <t>フセ</t>
    </rPh>
    <rPh sb="18" eb="19">
      <t>ヒラメ</t>
    </rPh>
    <rPh sb="22" eb="23">
      <t>ネバ</t>
    </rPh>
    <phoneticPr fontId="1"/>
  </si>
  <si>
    <t>・東のダンジョンはダンターグ前なので蛇。次元断</t>
    <rPh sb="1" eb="2">
      <t>ヒガシ</t>
    </rPh>
    <rPh sb="14" eb="15">
      <t>マエ</t>
    </rPh>
    <rPh sb="18" eb="19">
      <t>ヘビ</t>
    </rPh>
    <rPh sb="20" eb="22">
      <t>ジゲン</t>
    </rPh>
    <rPh sb="22" eb="23">
      <t>ダン</t>
    </rPh>
    <phoneticPr fontId="1"/>
  </si>
  <si>
    <t>高速ナブラ・次元断を適宜セット。術は術士2人の初期所持で鍛えればよい。</t>
    <rPh sb="0" eb="2">
      <t>コウソク</t>
    </rPh>
    <rPh sb="6" eb="8">
      <t>ジゲン</t>
    </rPh>
    <rPh sb="8" eb="9">
      <t>ダン</t>
    </rPh>
    <rPh sb="10" eb="12">
      <t>テキギ</t>
    </rPh>
    <rPh sb="16" eb="17">
      <t>ジュツ</t>
    </rPh>
    <rPh sb="18" eb="19">
      <t>ジュツ</t>
    </rPh>
    <rPh sb="19" eb="20">
      <t>シ</t>
    </rPh>
    <rPh sb="21" eb="22">
      <t>ニン</t>
    </rPh>
    <rPh sb="23" eb="25">
      <t>ショキ</t>
    </rPh>
    <rPh sb="25" eb="27">
      <t>ショジ</t>
    </rPh>
    <rPh sb="28" eb="29">
      <t>キタ</t>
    </rPh>
    <phoneticPr fontId="1"/>
  </si>
  <si>
    <t>宝石鉱山のお金を回収し、順番が来次第グレートアクスを開発。</t>
    <rPh sb="0" eb="2">
      <t>ホウセキ</t>
    </rPh>
    <rPh sb="2" eb="4">
      <t>コウザン</t>
    </rPh>
    <rPh sb="6" eb="7">
      <t>カネ</t>
    </rPh>
    <rPh sb="8" eb="10">
      <t>カイシュウ</t>
    </rPh>
    <rPh sb="12" eb="14">
      <t>ジュンバン</t>
    </rPh>
    <rPh sb="15" eb="16">
      <t>キ</t>
    </rPh>
    <rPh sb="16" eb="18">
      <t>シダイ</t>
    </rPh>
    <rPh sb="26" eb="28">
      <t>カイハツ</t>
    </rPh>
    <phoneticPr fontId="1"/>
  </si>
  <si>
    <t>・南のダンジョンを攻略。字幕も先に出してしまう。</t>
    <rPh sb="1" eb="2">
      <t>ミナミ</t>
    </rPh>
    <rPh sb="9" eb="11">
      <t>コウリャク</t>
    </rPh>
    <rPh sb="12" eb="14">
      <t>ジマク</t>
    </rPh>
    <rPh sb="15" eb="16">
      <t>サキ</t>
    </rPh>
    <rPh sb="17" eb="18">
      <t>ダ</t>
    </rPh>
    <phoneticPr fontId="1"/>
  </si>
  <si>
    <t>道場後ビハラに行き、ワイリンガ湖からマップへ出て帰りブクマ作成。</t>
    <rPh sb="0" eb="2">
      <t>ドウジョウ</t>
    </rPh>
    <rPh sb="2" eb="3">
      <t>ゴ</t>
    </rPh>
    <rPh sb="7" eb="8">
      <t>イ</t>
    </rPh>
    <rPh sb="15" eb="16">
      <t>コ</t>
    </rPh>
    <rPh sb="22" eb="23">
      <t>デ</t>
    </rPh>
    <rPh sb="24" eb="25">
      <t>カエ</t>
    </rPh>
    <rPh sb="29" eb="31">
      <t>サクセイ</t>
    </rPh>
    <phoneticPr fontId="1"/>
  </si>
  <si>
    <t>・戦闘回数を調整後、テレルテバの塔1で犬を倒し年代ジャンプ。</t>
    <rPh sb="1" eb="3">
      <t>セントウ</t>
    </rPh>
    <rPh sb="3" eb="5">
      <t>カイスウ</t>
    </rPh>
    <rPh sb="6" eb="9">
      <t>チョウセイゴ</t>
    </rPh>
    <rPh sb="16" eb="17">
      <t>トウ</t>
    </rPh>
    <rPh sb="19" eb="20">
      <t>イヌ</t>
    </rPh>
    <rPh sb="21" eb="22">
      <t>タオ</t>
    </rPh>
    <rPh sb="23" eb="25">
      <t>ネンダイ</t>
    </rPh>
    <phoneticPr fontId="1"/>
  </si>
  <si>
    <r>
      <rPr>
        <strike/>
        <sz val="11"/>
        <color theme="1"/>
        <rFont val="ＭＳ Ｐゴシック"/>
        <family val="3"/>
        <charset val="128"/>
        <scheme val="minor"/>
      </rPr>
      <t>10万</t>
    </r>
    <r>
      <rPr>
        <sz val="11"/>
        <color theme="1"/>
        <rFont val="ＭＳ Ｐゴシック"/>
        <family val="2"/>
        <charset val="128"/>
        <scheme val="minor"/>
      </rPr>
      <t>、クリスナイフ回収。</t>
    </r>
    <rPh sb="2" eb="3">
      <t>マン</t>
    </rPh>
    <rPh sb="10" eb="12">
      <t>カイシュウ</t>
    </rPh>
    <phoneticPr fontId="1"/>
  </si>
  <si>
    <t>普通に攻略　ボス撃破後バッソ回収。</t>
    <rPh sb="0" eb="2">
      <t>フツウ</t>
    </rPh>
    <rPh sb="3" eb="5">
      <t>コウリャク</t>
    </rPh>
    <rPh sb="8" eb="10">
      <t>ゲキハ</t>
    </rPh>
    <rPh sb="10" eb="11">
      <t>ゴ</t>
    </rPh>
    <rPh sb="14" eb="16">
      <t>カイシュウ</t>
    </rPh>
    <phoneticPr fontId="1"/>
  </si>
  <si>
    <t>12万、20万+ソーモン、ライオンヘッド回収（15万は後回し）。</t>
    <rPh sb="2" eb="3">
      <t>マン</t>
    </rPh>
    <rPh sb="6" eb="7">
      <t>マン</t>
    </rPh>
    <rPh sb="20" eb="22">
      <t>カイシュウ</t>
    </rPh>
    <rPh sb="25" eb="26">
      <t>マン</t>
    </rPh>
    <rPh sb="27" eb="29">
      <t>アトマワ</t>
    </rPh>
    <phoneticPr fontId="1"/>
  </si>
  <si>
    <t>クジンシーはレオンのバッソ2段を主軸に攻撃。</t>
    <rPh sb="14" eb="15">
      <t>ダン</t>
    </rPh>
    <rPh sb="16" eb="18">
      <t>シュジク</t>
    </rPh>
    <rPh sb="19" eb="21">
      <t>コウゲキ</t>
    </rPh>
    <phoneticPr fontId="1"/>
  </si>
  <si>
    <t>6戦後(風MLV2)に全滅する。</t>
    <rPh sb="1" eb="3">
      <t>センゴ</t>
    </rPh>
    <rPh sb="4" eb="5">
      <t>カゼ</t>
    </rPh>
    <rPh sb="11" eb="13">
      <t>ゼンメツ</t>
    </rPh>
    <phoneticPr fontId="1"/>
  </si>
  <si>
    <t>8戦終えたらヘクターを加入し、バッソを持たせる。</t>
    <rPh sb="1" eb="2">
      <t>イクサ</t>
    </rPh>
    <rPh sb="2" eb="3">
      <t>オ</t>
    </rPh>
    <rPh sb="11" eb="13">
      <t>カニュウ</t>
    </rPh>
    <rPh sb="19" eb="20">
      <t>モ</t>
    </rPh>
    <phoneticPr fontId="1"/>
  </si>
  <si>
    <t>15万をここで回収(人間系を倒して取るのも手)。</t>
    <rPh sb="2" eb="3">
      <t>マン</t>
    </rPh>
    <rPh sb="7" eb="9">
      <t>カイシュウ</t>
    </rPh>
    <rPh sb="10" eb="12">
      <t>ニンゲン</t>
    </rPh>
    <rPh sb="12" eb="13">
      <t>ケイ</t>
    </rPh>
    <rPh sb="14" eb="15">
      <t>タオ</t>
    </rPh>
    <rPh sb="17" eb="18">
      <t>ト</t>
    </rPh>
    <rPh sb="21" eb="22">
      <t>テ</t>
    </rPh>
    <phoneticPr fontId="1"/>
  </si>
  <si>
    <t>クジンシーは術士2人の風刃を主軸に、ヘクターバッソ等で応戦。</t>
    <rPh sb="6" eb="7">
      <t>ジュツ</t>
    </rPh>
    <rPh sb="7" eb="8">
      <t>シ</t>
    </rPh>
    <rPh sb="9" eb="10">
      <t>ヒト</t>
    </rPh>
    <rPh sb="11" eb="12">
      <t>カゼ</t>
    </rPh>
    <rPh sb="12" eb="13">
      <t>ハ</t>
    </rPh>
    <rPh sb="14" eb="16">
      <t>シュジク</t>
    </rPh>
    <rPh sb="25" eb="26">
      <t>ナド</t>
    </rPh>
    <rPh sb="27" eb="29">
      <t>オウセン</t>
    </rPh>
    <phoneticPr fontId="1"/>
  </si>
  <si>
    <t>皇帝は風+天のみ使う事でJP25を確保。</t>
    <rPh sb="0" eb="2">
      <t>コウテイ</t>
    </rPh>
    <rPh sb="3" eb="4">
      <t>カゼ</t>
    </rPh>
    <rPh sb="5" eb="6">
      <t>テン</t>
    </rPh>
    <rPh sb="8" eb="9">
      <t>ツカ</t>
    </rPh>
    <rPh sb="10" eb="11">
      <t>コト</t>
    </rPh>
    <rPh sb="17" eb="19">
      <t>カクホ</t>
    </rPh>
    <phoneticPr fontId="1"/>
  </si>
  <si>
    <t>ライブラ皇帝なら即位時点でJPが25あるので問題なし。</t>
    <rPh sb="4" eb="6">
      <t>コウテイ</t>
    </rPh>
    <rPh sb="8" eb="10">
      <t>ソクイ</t>
    </rPh>
    <rPh sb="10" eb="12">
      <t>ジテン</t>
    </rPh>
    <rPh sb="22" eb="24">
      <t>モンダイ</t>
    </rPh>
    <phoneticPr fontId="1"/>
  </si>
  <si>
    <t>諜報官からモーベルムの情報を聞く。</t>
    <phoneticPr fontId="1"/>
  </si>
  <si>
    <t>術研発注を行い、要塞はバグ侵入で攻略。20万、18万+星石を回収。</t>
    <rPh sb="5" eb="6">
      <t>オコナ</t>
    </rPh>
    <rPh sb="8" eb="10">
      <t>ヨウサイ</t>
    </rPh>
    <rPh sb="21" eb="22">
      <t>マン</t>
    </rPh>
    <rPh sb="25" eb="26">
      <t>マン</t>
    </rPh>
    <rPh sb="27" eb="28">
      <t>ホシ</t>
    </rPh>
    <rPh sb="28" eb="29">
      <t>イシ</t>
    </rPh>
    <rPh sb="30" eb="32">
      <t>カイシュウ</t>
    </rPh>
    <phoneticPr fontId="1"/>
  </si>
  <si>
    <t>キャットの上前10万をはねる。</t>
    <rPh sb="5" eb="7">
      <t>ウワマエ</t>
    </rPh>
    <rPh sb="9" eb="10">
      <t>マン</t>
    </rPh>
    <phoneticPr fontId="1"/>
  </si>
  <si>
    <t>ライーザ、メアリーが感電衝を閃くとパイロレクスが楽になる。</t>
    <rPh sb="10" eb="12">
      <t>カンデン</t>
    </rPh>
    <rPh sb="12" eb="13">
      <t>ショウ</t>
    </rPh>
    <rPh sb="14" eb="15">
      <t>ヒラメ</t>
    </rPh>
    <rPh sb="24" eb="25">
      <t>ラク</t>
    </rPh>
    <phoneticPr fontId="1"/>
  </si>
  <si>
    <t>ムリエで住民に話しかけてからツキジマへ。村長に話しかけ魔道士の砦を出す。</t>
    <rPh sb="4" eb="6">
      <t>ジュウミン</t>
    </rPh>
    <rPh sb="7" eb="8">
      <t>ハナ</t>
    </rPh>
    <rPh sb="20" eb="22">
      <t>ソンチョウ</t>
    </rPh>
    <rPh sb="23" eb="24">
      <t>ハナ</t>
    </rPh>
    <rPh sb="27" eb="30">
      <t>マドウシ</t>
    </rPh>
    <rPh sb="31" eb="32">
      <t>トリデ</t>
    </rPh>
    <rPh sb="33" eb="34">
      <t>ダ</t>
    </rPh>
    <phoneticPr fontId="1"/>
  </si>
  <si>
    <t>※噴火の条件は砦出現後世代ポイント5P経過なので魔道士と火山は放置しても問題なし</t>
    <rPh sb="1" eb="3">
      <t>フンカ</t>
    </rPh>
    <rPh sb="4" eb="6">
      <t>ジョウケン</t>
    </rPh>
    <rPh sb="7" eb="8">
      <t>トリデ</t>
    </rPh>
    <rPh sb="8" eb="10">
      <t>シュツゲン</t>
    </rPh>
    <rPh sb="10" eb="11">
      <t>ゴ</t>
    </rPh>
    <rPh sb="11" eb="13">
      <t>セダイ</t>
    </rPh>
    <rPh sb="19" eb="21">
      <t>ケイカ</t>
    </rPh>
    <rPh sb="24" eb="27">
      <t>マドウシ</t>
    </rPh>
    <rPh sb="28" eb="30">
      <t>カザン</t>
    </rPh>
    <rPh sb="31" eb="33">
      <t>ホウチ</t>
    </rPh>
    <rPh sb="36" eb="38">
      <t>モンダイ</t>
    </rPh>
    <phoneticPr fontId="1"/>
  </si>
  <si>
    <t>ブロードアクスを発注(術研のカウントも5に)。</t>
    <rPh sb="8" eb="10">
      <t>ハッチュウ</t>
    </rPh>
    <rPh sb="11" eb="12">
      <t>ジュツ</t>
    </rPh>
    <rPh sb="12" eb="13">
      <t>ケン</t>
    </rPh>
    <phoneticPr fontId="1"/>
  </si>
  <si>
    <t>前世代で17戦未満だった場合、下記の戦闘を順次こなし斧に調整。</t>
    <rPh sb="0" eb="1">
      <t>マエ</t>
    </rPh>
    <rPh sb="1" eb="3">
      <t>セダイ</t>
    </rPh>
    <rPh sb="6" eb="7">
      <t>イクサ</t>
    </rPh>
    <rPh sb="7" eb="9">
      <t>ミマン</t>
    </rPh>
    <rPh sb="12" eb="14">
      <t>バアイ</t>
    </rPh>
    <rPh sb="15" eb="17">
      <t>カキ</t>
    </rPh>
    <rPh sb="18" eb="20">
      <t>セントウ</t>
    </rPh>
    <rPh sb="21" eb="23">
      <t>ジュンジ</t>
    </rPh>
    <rPh sb="26" eb="27">
      <t>オノ</t>
    </rPh>
    <rPh sb="28" eb="30">
      <t>チョウセイ</t>
    </rPh>
    <phoneticPr fontId="1"/>
  </si>
  <si>
    <t>・アマゾネスが来た(確率1/7)→次のステップへ。</t>
    <rPh sb="7" eb="8">
      <t>キ</t>
    </rPh>
    <rPh sb="10" eb="12">
      <t>カクリツ</t>
    </rPh>
    <rPh sb="17" eb="18">
      <t>ツギ</t>
    </rPh>
    <phoneticPr fontId="1"/>
  </si>
  <si>
    <t>・猟兵が来た(2/7)→ゴブリン送りにして1/2でアマゾネス。</t>
    <rPh sb="1" eb="3">
      <t>リョウヘイ</t>
    </rPh>
    <rPh sb="4" eb="5">
      <t>キ</t>
    </rPh>
    <rPh sb="16" eb="17">
      <t>オク</t>
    </rPh>
    <phoneticPr fontId="1"/>
  </si>
  <si>
    <t>・誰も来なかった→猟兵男を連れゲオルグ送り→後は猟兵パターンと同じ。</t>
    <rPh sb="1" eb="2">
      <t>ダレ</t>
    </rPh>
    <rPh sb="3" eb="4">
      <t>コ</t>
    </rPh>
    <rPh sb="9" eb="11">
      <t>リョウヘイ</t>
    </rPh>
    <rPh sb="11" eb="12">
      <t>オトコ</t>
    </rPh>
    <rPh sb="13" eb="14">
      <t>ツ</t>
    </rPh>
    <rPh sb="19" eb="20">
      <t>オク</t>
    </rPh>
    <rPh sb="22" eb="23">
      <t>アト</t>
    </rPh>
    <rPh sb="24" eb="26">
      <t>リョウヘイ</t>
    </rPh>
    <rPh sb="31" eb="32">
      <t>オナ</t>
    </rPh>
    <phoneticPr fontId="1"/>
  </si>
  <si>
    <t>※キング撃破から6戦必要だが、師匠・スマター・ボス・格闘家・鉱山ボスで最速でも1戦で良い</t>
    <rPh sb="4" eb="6">
      <t>ゲキハ</t>
    </rPh>
    <rPh sb="9" eb="10">
      <t>セン</t>
    </rPh>
    <rPh sb="10" eb="12">
      <t>ヒツヨウ</t>
    </rPh>
    <rPh sb="15" eb="17">
      <t>シショウ</t>
    </rPh>
    <rPh sb="26" eb="29">
      <t>カクトウカ</t>
    </rPh>
    <rPh sb="30" eb="32">
      <t>コウザン</t>
    </rPh>
    <rPh sb="35" eb="37">
      <t>サイソク</t>
    </rPh>
    <rPh sb="40" eb="41">
      <t>セン</t>
    </rPh>
    <rPh sb="42" eb="43">
      <t>ヨ</t>
    </rPh>
    <phoneticPr fontId="1"/>
  </si>
  <si>
    <t>ハリー、オードリー、リリィ、フリーメイジ男を加入。皇帝は現時点では誰でもよい。</t>
    <rPh sb="20" eb="21">
      <t>オトコ</t>
    </rPh>
    <rPh sb="22" eb="24">
      <t>カニュウ</t>
    </rPh>
    <rPh sb="25" eb="27">
      <t>コウテイ</t>
    </rPh>
    <rPh sb="28" eb="31">
      <t>ゲンジテン</t>
    </rPh>
    <rPh sb="33" eb="34">
      <t>ダレ</t>
    </rPh>
    <phoneticPr fontId="1"/>
  </si>
  <si>
    <t>　が、先にナゼールに向かうとパーティ組直し等調整が面倒</t>
    <rPh sb="3" eb="4">
      <t>サキ</t>
    </rPh>
    <rPh sb="10" eb="11">
      <t>ム</t>
    </rPh>
    <rPh sb="18" eb="19">
      <t>ク</t>
    </rPh>
    <rPh sb="19" eb="20">
      <t>ナオ</t>
    </rPh>
    <rPh sb="21" eb="22">
      <t>ナド</t>
    </rPh>
    <rPh sb="22" eb="24">
      <t>チョウセイ</t>
    </rPh>
    <rPh sb="25" eb="27">
      <t>メンドウ</t>
    </rPh>
    <phoneticPr fontId="1"/>
  </si>
  <si>
    <t>宝石鉱山トカゲをナイトヘッドに使うのも手</t>
    <phoneticPr fontId="1"/>
  </si>
  <si>
    <t>ＥＰが宝石鉱山時に4あるので、4戦分のロスが許されるので多分大丈夫</t>
    <rPh sb="3" eb="5">
      <t>ホウセキ</t>
    </rPh>
    <rPh sb="5" eb="7">
      <t>コウザン</t>
    </rPh>
    <rPh sb="7" eb="8">
      <t>ジ</t>
    </rPh>
    <rPh sb="16" eb="17">
      <t>セン</t>
    </rPh>
    <rPh sb="17" eb="18">
      <t>ブン</t>
    </rPh>
    <rPh sb="22" eb="23">
      <t>ユル</t>
    </rPh>
    <rPh sb="28" eb="30">
      <t>タブン</t>
    </rPh>
    <rPh sb="30" eb="33">
      <t>ダイジョウブ</t>
    </rPh>
    <phoneticPr fontId="1"/>
  </si>
  <si>
    <t>　東のダンジョン攻略で世代戦闘回数が10に補正されるので謀殺は後回しが理想</t>
    <rPh sb="1" eb="2">
      <t>ヒガシ</t>
    </rPh>
    <rPh sb="8" eb="10">
      <t>コウリャク</t>
    </rPh>
    <rPh sb="11" eb="13">
      <t>セダイ</t>
    </rPh>
    <rPh sb="13" eb="15">
      <t>セントウ</t>
    </rPh>
    <rPh sb="15" eb="17">
      <t>カイスウ</t>
    </rPh>
    <rPh sb="21" eb="23">
      <t>ホセイ</t>
    </rPh>
    <rPh sb="28" eb="30">
      <t>ボウサツ</t>
    </rPh>
    <rPh sb="31" eb="33">
      <t>アトマワ</t>
    </rPh>
    <rPh sb="35" eb="37">
      <t>リソウ</t>
    </rPh>
    <phoneticPr fontId="1"/>
  </si>
  <si>
    <t>　斧開発との戦闘回数の折合にも注意</t>
    <rPh sb="1" eb="2">
      <t>オノ</t>
    </rPh>
    <rPh sb="2" eb="4">
      <t>カイハツ</t>
    </rPh>
    <rPh sb="6" eb="8">
      <t>セントウ</t>
    </rPh>
    <rPh sb="8" eb="10">
      <t>カイスウ</t>
    </rPh>
    <rPh sb="11" eb="13">
      <t>オリアイ</t>
    </rPh>
    <rPh sb="15" eb="17">
      <t>チュウイ</t>
    </rPh>
    <phoneticPr fontId="1"/>
  </si>
  <si>
    <t>第4世代</t>
    <rPh sb="0" eb="1">
      <t>ダイ</t>
    </rPh>
    <rPh sb="2" eb="4">
      <t>セダイ</t>
    </rPh>
    <phoneticPr fontId="1"/>
  </si>
  <si>
    <t>第1候補のティルピッツを皇帝に。</t>
    <rPh sb="0" eb="1">
      <t>ダイ</t>
    </rPh>
    <rPh sb="2" eb="4">
      <t>コウホ</t>
    </rPh>
    <rPh sb="12" eb="14">
      <t>コウテイ</t>
    </rPh>
    <phoneticPr fontId="1"/>
  </si>
  <si>
    <t>ユリシーズ、ヴェガ、アイリスを加入。</t>
    <rPh sb="15" eb="17">
      <t>カニュウ</t>
    </rPh>
    <phoneticPr fontId="1"/>
  </si>
  <si>
    <t>氷の遺跡の場所を聞き、子ムーフラグを立ててからツキジマへ。</t>
    <rPh sb="0" eb="1">
      <t>コオリ</t>
    </rPh>
    <rPh sb="2" eb="4">
      <t>イセキ</t>
    </rPh>
    <rPh sb="5" eb="7">
      <t>バショ</t>
    </rPh>
    <rPh sb="8" eb="9">
      <t>キ</t>
    </rPh>
    <rPh sb="11" eb="12">
      <t>コ</t>
    </rPh>
    <rPh sb="18" eb="19">
      <t>タ</t>
    </rPh>
    <phoneticPr fontId="1"/>
  </si>
  <si>
    <t>サラマンダー族長→ツキジマ町長→族長→村の順に移動して浮上島出現。</t>
    <rPh sb="6" eb="8">
      <t>ゾクチョウ</t>
    </rPh>
    <rPh sb="13" eb="15">
      <t>チョウチョウ</t>
    </rPh>
    <rPh sb="16" eb="18">
      <t>ゾクチョウ</t>
    </rPh>
    <rPh sb="19" eb="20">
      <t>ムラ</t>
    </rPh>
    <rPh sb="21" eb="22">
      <t>ジュン</t>
    </rPh>
    <rPh sb="23" eb="25">
      <t>イドウ</t>
    </rPh>
    <rPh sb="27" eb="29">
      <t>フジョウ</t>
    </rPh>
    <rPh sb="29" eb="30">
      <t>ジマ</t>
    </rPh>
    <rPh sb="30" eb="32">
      <t>シュツゲン</t>
    </rPh>
    <phoneticPr fontId="1"/>
  </si>
  <si>
    <t>フリーメイジ2人目をゲオルグに送り、マハンを皇帝に。プロキオンを補充。ラピスト習得。</t>
    <rPh sb="7" eb="9">
      <t>ヒトメ</t>
    </rPh>
    <rPh sb="15" eb="16">
      <t>オク</t>
    </rPh>
    <rPh sb="22" eb="24">
      <t>コウテイ</t>
    </rPh>
    <rPh sb="32" eb="34">
      <t>ホジュウ</t>
    </rPh>
    <rPh sb="39" eb="41">
      <t>シュウトク</t>
    </rPh>
    <phoneticPr fontId="1"/>
  </si>
  <si>
    <t>ナゼール海峡を渡り、ハールファグルに話しかけ1度断り北上させてから仲間に。</t>
    <rPh sb="4" eb="6">
      <t>カイキョウ</t>
    </rPh>
    <rPh sb="7" eb="8">
      <t>ワタ</t>
    </rPh>
    <rPh sb="18" eb="19">
      <t>ハナ</t>
    </rPh>
    <rPh sb="23" eb="24">
      <t>ド</t>
    </rPh>
    <rPh sb="24" eb="25">
      <t>コトワ</t>
    </rPh>
    <rPh sb="26" eb="28">
      <t>ホクジョウ</t>
    </rPh>
    <rPh sb="33" eb="35">
      <t>ナカマ</t>
    </rPh>
    <phoneticPr fontId="1"/>
  </si>
  <si>
    <t>フォーファーでホリ子に話しかけ長城出現→デューンウォーム倒す→ホリ子に話しかける。</t>
    <rPh sb="9" eb="10">
      <t>コ</t>
    </rPh>
    <rPh sb="11" eb="12">
      <t>ハナ</t>
    </rPh>
    <rPh sb="15" eb="17">
      <t>チョウジョウ</t>
    </rPh>
    <rPh sb="17" eb="19">
      <t>シュツゲン</t>
    </rPh>
    <rPh sb="28" eb="29">
      <t>タオ</t>
    </rPh>
    <rPh sb="33" eb="34">
      <t>コ</t>
    </rPh>
    <rPh sb="35" eb="36">
      <t>ハナ</t>
    </rPh>
    <phoneticPr fontId="1"/>
  </si>
  <si>
    <t>・魔道士をラピッドスタン戦法で下し、古代魔術書を獲得。魔道士の砦で空き巣。</t>
    <rPh sb="1" eb="4">
      <t>マドウシ</t>
    </rPh>
    <rPh sb="12" eb="14">
      <t>センポウ</t>
    </rPh>
    <rPh sb="15" eb="16">
      <t>クダ</t>
    </rPh>
    <rPh sb="18" eb="20">
      <t>コダイ</t>
    </rPh>
    <rPh sb="20" eb="22">
      <t>マジュツ</t>
    </rPh>
    <rPh sb="22" eb="23">
      <t>ショ</t>
    </rPh>
    <rPh sb="24" eb="26">
      <t>カクトク</t>
    </rPh>
    <rPh sb="27" eb="30">
      <t>マドウシ</t>
    </rPh>
    <rPh sb="31" eb="32">
      <t>トリデ</t>
    </rPh>
    <rPh sb="33" eb="34">
      <t>ア</t>
    </rPh>
    <rPh sb="35" eb="36">
      <t>ス</t>
    </rPh>
    <phoneticPr fontId="1"/>
  </si>
  <si>
    <t>・ノエル打倒</t>
    <rPh sb="4" eb="6">
      <t>ダトウ</t>
    </rPh>
    <phoneticPr fontId="1"/>
  </si>
  <si>
    <t>・ロックブーケ打倒した所でＥＰ超過により年代ジャンプ</t>
    <rPh sb="7" eb="9">
      <t>ダトウ</t>
    </rPh>
    <rPh sb="11" eb="12">
      <t>トコロ</t>
    </rPh>
    <rPh sb="15" eb="17">
      <t>チョウカ</t>
    </rPh>
    <rPh sb="20" eb="22">
      <t>ネンダイ</t>
    </rPh>
    <phoneticPr fontId="1"/>
  </si>
  <si>
    <t>※ティルピ・ハール・ゆりしーを純粋なナブラ要員、術士2人を石雨要員に使う</t>
    <rPh sb="15" eb="17">
      <t>ジュンスイ</t>
    </rPh>
    <rPh sb="21" eb="23">
      <t>ヨウイン</t>
    </rPh>
    <rPh sb="24" eb="25">
      <t>ジュツ</t>
    </rPh>
    <rPh sb="25" eb="26">
      <t>シ</t>
    </rPh>
    <rPh sb="27" eb="28">
      <t>ニン</t>
    </rPh>
    <rPh sb="29" eb="30">
      <t>イシ</t>
    </rPh>
    <rPh sb="30" eb="31">
      <t>アメ</t>
    </rPh>
    <rPh sb="31" eb="33">
      <t>ヨウイン</t>
    </rPh>
    <rPh sb="34" eb="35">
      <t>ツカ</t>
    </rPh>
    <phoneticPr fontId="1"/>
  </si>
  <si>
    <t>第5世代</t>
    <rPh sb="0" eb="1">
      <t>ダイ</t>
    </rPh>
    <rPh sb="2" eb="4">
      <t>セダイ</t>
    </rPh>
    <phoneticPr fontId="1"/>
  </si>
  <si>
    <t>仕上げで皇帝死を発動、冥ＬＶが上がったアイリスを皇帝にし、鄭和を加入。</t>
    <rPh sb="0" eb="2">
      <t>シア</t>
    </rPh>
    <rPh sb="4" eb="6">
      <t>コウテイ</t>
    </rPh>
    <rPh sb="6" eb="7">
      <t>シ</t>
    </rPh>
    <rPh sb="8" eb="10">
      <t>ハツドウ</t>
    </rPh>
    <rPh sb="11" eb="12">
      <t>メイ</t>
    </rPh>
    <rPh sb="15" eb="16">
      <t>ア</t>
    </rPh>
    <rPh sb="24" eb="26">
      <t>コウテイ</t>
    </rPh>
    <rPh sb="29" eb="31">
      <t>テイワ</t>
    </rPh>
    <rPh sb="32" eb="34">
      <t>カニュウ</t>
    </rPh>
    <phoneticPr fontId="1"/>
  </si>
  <si>
    <t>すかさずアイリスをゲオルグ送りにし鄭和を皇帝に、グレースを加入。</t>
    <rPh sb="13" eb="14">
      <t>オク</t>
    </rPh>
    <rPh sb="17" eb="19">
      <t>テイワ</t>
    </rPh>
    <rPh sb="20" eb="22">
      <t>コウテイ</t>
    </rPh>
    <rPh sb="29" eb="31">
      <t>カニュウ</t>
    </rPh>
    <phoneticPr fontId="1"/>
  </si>
  <si>
    <t>※これ以上商船が皇帝でない状態で年代ジャンプするとギャロンイベントが発生する</t>
    <rPh sb="3" eb="5">
      <t>イジョウ</t>
    </rPh>
    <rPh sb="5" eb="7">
      <t>ショウセン</t>
    </rPh>
    <rPh sb="8" eb="10">
      <t>コウテイ</t>
    </rPh>
    <rPh sb="13" eb="15">
      <t>ジョウタイ</t>
    </rPh>
    <rPh sb="16" eb="18">
      <t>ネンダイ</t>
    </rPh>
    <rPh sb="34" eb="36">
      <t>ハッセイ</t>
    </rPh>
    <phoneticPr fontId="1"/>
  </si>
  <si>
    <t>※テンプ見切りはなくてもラストで調達可能だがあった方が安全</t>
    <rPh sb="4" eb="6">
      <t>ミキ</t>
    </rPh>
    <rPh sb="16" eb="18">
      <t>チョウタツ</t>
    </rPh>
    <rPh sb="18" eb="20">
      <t>カノウ</t>
    </rPh>
    <rPh sb="25" eb="26">
      <t>ホウ</t>
    </rPh>
    <rPh sb="27" eb="29">
      <t>アンゼン</t>
    </rPh>
    <phoneticPr fontId="1"/>
  </si>
  <si>
    <t>※最強と名高いカウンター形態だが、隠れと併用すればカウンターは防げる</t>
    <rPh sb="1" eb="3">
      <t>サイキョウ</t>
    </rPh>
    <rPh sb="4" eb="6">
      <t>ナダカ</t>
    </rPh>
    <rPh sb="12" eb="14">
      <t>ケイタイ</t>
    </rPh>
    <rPh sb="17" eb="18">
      <t>カク</t>
    </rPh>
    <rPh sb="20" eb="22">
      <t>ヘイヨウ</t>
    </rPh>
    <rPh sb="31" eb="32">
      <t>フセ</t>
    </rPh>
    <phoneticPr fontId="1"/>
  </si>
  <si>
    <t>全員隠れて見切り待ち、見切ったら見切ったキャラが攻撃して撃破</t>
    <rPh sb="0" eb="2">
      <t>ゼンイン</t>
    </rPh>
    <rPh sb="2" eb="3">
      <t>カク</t>
    </rPh>
    <rPh sb="5" eb="7">
      <t>ミキ</t>
    </rPh>
    <rPh sb="8" eb="9">
      <t>マ</t>
    </rPh>
    <rPh sb="11" eb="13">
      <t>ミキ</t>
    </rPh>
    <rPh sb="16" eb="18">
      <t>ミキ</t>
    </rPh>
    <rPh sb="24" eb="26">
      <t>コウゲキ</t>
    </rPh>
    <rPh sb="28" eb="30">
      <t>ゲキハ</t>
    </rPh>
    <phoneticPr fontId="1"/>
  </si>
  <si>
    <t>！ティルピ6</t>
    <phoneticPr fontId="1"/>
  </si>
  <si>
    <t>別クラスに継承させ、ティルピッツ以外（ユリシーズ、ハールファグル）を皇帝に。</t>
    <rPh sb="0" eb="1">
      <t>ベツ</t>
    </rPh>
    <rPh sb="5" eb="7">
      <t>ケイショウ</t>
    </rPh>
    <rPh sb="16" eb="18">
      <t>イガイ</t>
    </rPh>
    <rPh sb="34" eb="36">
      <t>コウテイ</t>
    </rPh>
    <phoneticPr fontId="1"/>
  </si>
  <si>
    <t>現在のＨＰ</t>
  </si>
  <si>
    <t>技術点</t>
  </si>
  <si>
    <t>0～9</t>
  </si>
  <si>
    <t>10～19</t>
  </si>
  <si>
    <t>20～29</t>
  </si>
  <si>
    <t>30～39</t>
  </si>
  <si>
    <t>40～49</t>
  </si>
  <si>
    <t>50～59</t>
  </si>
  <si>
    <t>60～69</t>
  </si>
  <si>
    <t>70～79</t>
  </si>
  <si>
    <t>80～89</t>
  </si>
  <si>
    <t>90～99</t>
  </si>
  <si>
    <t>100～109</t>
  </si>
  <si>
    <t>110～119</t>
  </si>
  <si>
    <t>120～129</t>
  </si>
  <si>
    <t>130～139</t>
  </si>
  <si>
    <t>140～149</t>
  </si>
  <si>
    <t>150～159</t>
  </si>
  <si>
    <t>160～169</t>
  </si>
  <si>
    <t>170～179</t>
  </si>
  <si>
    <t>180～189</t>
  </si>
  <si>
    <t>190～199</t>
  </si>
  <si>
    <t>200～209</t>
  </si>
  <si>
    <t>210～219</t>
  </si>
  <si>
    <t>220～229</t>
  </si>
  <si>
    <t>230～239</t>
  </si>
  <si>
    <t>240～249</t>
  </si>
  <si>
    <t>250～259</t>
  </si>
  <si>
    <t>260～269</t>
  </si>
  <si>
    <t>270～279</t>
  </si>
  <si>
    <t>280～289</t>
  </si>
  <si>
    <t>290～299</t>
  </si>
  <si>
    <t>300～309</t>
  </si>
  <si>
    <t>310～319</t>
  </si>
  <si>
    <t>320～329</t>
  </si>
  <si>
    <t>330～339</t>
  </si>
  <si>
    <t>340～349</t>
  </si>
  <si>
    <t>350～359</t>
  </si>
  <si>
    <t>360～369</t>
  </si>
  <si>
    <t>370～379</t>
  </si>
  <si>
    <t>380～389</t>
  </si>
  <si>
    <t>390～399</t>
  </si>
  <si>
    <t>400～409</t>
  </si>
  <si>
    <t>410～419</t>
  </si>
  <si>
    <t>420～429</t>
  </si>
  <si>
    <t>430～439</t>
  </si>
  <si>
    <t>440～449</t>
  </si>
  <si>
    <t>450～459</t>
  </si>
  <si>
    <t>460～469</t>
  </si>
  <si>
    <t>470～479</t>
  </si>
  <si>
    <t>480～489</t>
  </si>
  <si>
    <t>490～499</t>
  </si>
  <si>
    <t>500～509</t>
  </si>
  <si>
    <t>510～519</t>
  </si>
  <si>
    <t>520～529</t>
  </si>
  <si>
    <t>530～539</t>
  </si>
  <si>
    <t>540～549</t>
  </si>
  <si>
    <t>550～559</t>
  </si>
  <si>
    <t>560～569</t>
  </si>
  <si>
    <t>570～579</t>
  </si>
  <si>
    <t>580～589</t>
  </si>
  <si>
    <t>590～599</t>
  </si>
  <si>
    <t>600～609</t>
  </si>
  <si>
    <t>610～619</t>
  </si>
  <si>
    <t>620～629</t>
  </si>
  <si>
    <t>630～639</t>
  </si>
  <si>
    <t>640～649</t>
  </si>
  <si>
    <t>650～659</t>
  </si>
  <si>
    <t>660～669</t>
  </si>
  <si>
    <t>670～679</t>
  </si>
  <si>
    <t>680～689</t>
  </si>
  <si>
    <t>690～699</t>
  </si>
  <si>
    <t>700～709</t>
  </si>
  <si>
    <t>710～719</t>
  </si>
  <si>
    <t>720～729</t>
  </si>
  <si>
    <t>730～739</t>
  </si>
  <si>
    <t>740～749</t>
  </si>
  <si>
    <t>750～759</t>
  </si>
  <si>
    <t>760～769</t>
  </si>
  <si>
    <t>770～779</t>
  </si>
  <si>
    <t>780～789</t>
  </si>
  <si>
    <t>790～799</t>
  </si>
  <si>
    <t>800～809</t>
  </si>
  <si>
    <t>810～819</t>
  </si>
  <si>
    <t>820～829</t>
  </si>
  <si>
    <t>830～839</t>
  </si>
  <si>
    <t>840～849</t>
  </si>
  <si>
    <t>850～859</t>
  </si>
  <si>
    <t>860～869</t>
  </si>
  <si>
    <t>870～879</t>
  </si>
  <si>
    <t>880～889</t>
  </si>
  <si>
    <t>890～899</t>
  </si>
  <si>
    <t>900～909</t>
  </si>
  <si>
    <t>910～919</t>
  </si>
  <si>
    <t>920～929</t>
  </si>
  <si>
    <t>930～939</t>
  </si>
  <si>
    <t>940～949</t>
  </si>
  <si>
    <t>950～959</t>
  </si>
  <si>
    <t>960～969</t>
  </si>
  <si>
    <t>970～979</t>
  </si>
  <si>
    <t>980～989</t>
  </si>
  <si>
    <t>990～998</t>
  </si>
  <si>
    <t>LV</t>
  </si>
  <si>
    <t>MLV</t>
  </si>
  <si>
    <t>亡霊兵士</t>
    <rPh sb="0" eb="2">
      <t>ボウレイ</t>
    </rPh>
    <rPh sb="2" eb="4">
      <t>ヘイシ</t>
    </rPh>
    <phoneticPr fontId="1"/>
  </si>
  <si>
    <t>スプリガン</t>
    <phoneticPr fontId="1"/>
  </si>
  <si>
    <t>水龍</t>
    <rPh sb="0" eb="2">
      <t>スイリュウ</t>
    </rPh>
    <phoneticPr fontId="1"/>
  </si>
  <si>
    <t>魔道士</t>
    <rPh sb="0" eb="3">
      <t>マドウシ</t>
    </rPh>
    <phoneticPr fontId="1"/>
  </si>
  <si>
    <r>
      <t>ティルピは限界までナブラを使い個人殴技能を底上げ、</t>
    </r>
    <r>
      <rPr>
        <strike/>
        <sz val="11"/>
        <color theme="1"/>
        <rFont val="ＭＳ Ｐゴシック"/>
        <family val="3"/>
        <charset val="128"/>
        <scheme val="minor"/>
      </rPr>
      <t>アイリスは冥ＬＶスイッチ用</t>
    </r>
    <rPh sb="5" eb="7">
      <t>ゲンカイ</t>
    </rPh>
    <rPh sb="13" eb="14">
      <t>ツカ</t>
    </rPh>
    <rPh sb="15" eb="17">
      <t>コジン</t>
    </rPh>
    <rPh sb="17" eb="18">
      <t>オウ</t>
    </rPh>
    <rPh sb="18" eb="20">
      <t>ギノウ</t>
    </rPh>
    <rPh sb="21" eb="23">
      <t>ソコア</t>
    </rPh>
    <rPh sb="30" eb="31">
      <t>メイ</t>
    </rPh>
    <rPh sb="37" eb="38">
      <t>ヨウ</t>
    </rPh>
    <phoneticPr fontId="1"/>
  </si>
  <si>
    <t>候補にフリーメイジ男が挙がればラッキー。上がらなければ道連れにルドン送り。</t>
    <rPh sb="0" eb="2">
      <t>コウホ</t>
    </rPh>
    <rPh sb="9" eb="10">
      <t>オトコ</t>
    </rPh>
    <rPh sb="11" eb="12">
      <t>ア</t>
    </rPh>
    <rPh sb="20" eb="21">
      <t>ア</t>
    </rPh>
    <rPh sb="27" eb="28">
      <t>ミチ</t>
    </rPh>
    <rPh sb="28" eb="29">
      <t>ヅ</t>
    </rPh>
    <rPh sb="34" eb="35">
      <t>オク</t>
    </rPh>
    <phoneticPr fontId="1"/>
  </si>
  <si>
    <t>没</t>
    <rPh sb="0" eb="1">
      <t>ボツ</t>
    </rPh>
    <phoneticPr fontId="1"/>
  </si>
  <si>
    <t>帰還後レイスフォームとサンドストームと竜脈を発注。</t>
    <rPh sb="0" eb="2">
      <t>キカン</t>
    </rPh>
    <rPh sb="2" eb="3">
      <t>ゴ</t>
    </rPh>
    <rPh sb="19" eb="20">
      <t>リュウ</t>
    </rPh>
    <rPh sb="20" eb="21">
      <t>ミャク</t>
    </rPh>
    <rPh sb="22" eb="24">
      <t>ハッチュウ</t>
    </rPh>
    <phoneticPr fontId="1"/>
  </si>
  <si>
    <t>ドレイクを術士要員兼やらないか要員としてそのまま皇帝に。</t>
    <rPh sb="5" eb="6">
      <t>ジュツ</t>
    </rPh>
    <rPh sb="6" eb="7">
      <t>シ</t>
    </rPh>
    <rPh sb="7" eb="9">
      <t>ヨウイン</t>
    </rPh>
    <rPh sb="9" eb="10">
      <t>カ</t>
    </rPh>
    <rPh sb="15" eb="17">
      <t>ヨウイン</t>
    </rPh>
    <rPh sb="24" eb="26">
      <t>コウテイ</t>
    </rPh>
    <phoneticPr fontId="1"/>
  </si>
  <si>
    <t>レグルス、ヘイゼル、宮廷術士2人を加入し、レイスフォームと石雨を習得（皇帝はサンドストーム）。</t>
    <rPh sb="10" eb="12">
      <t>キュウテイ</t>
    </rPh>
    <rPh sb="12" eb="13">
      <t>ジュツ</t>
    </rPh>
    <rPh sb="13" eb="14">
      <t>シ</t>
    </rPh>
    <rPh sb="15" eb="16">
      <t>ニン</t>
    </rPh>
    <rPh sb="17" eb="19">
      <t>カニュウ</t>
    </rPh>
    <rPh sb="29" eb="30">
      <t>イシ</t>
    </rPh>
    <rPh sb="30" eb="31">
      <t>アメ</t>
    </rPh>
    <rPh sb="32" eb="34">
      <t>シュウトク</t>
    </rPh>
    <rPh sb="35" eb="37">
      <t>コウテイ</t>
    </rPh>
    <phoneticPr fontId="1"/>
  </si>
  <si>
    <t>・いい仕事で地上戦艦へ。</t>
    <rPh sb="3" eb="5">
      <t>シゴト</t>
    </rPh>
    <rPh sb="6" eb="8">
      <t>チジョウ</t>
    </rPh>
    <rPh sb="8" eb="10">
      <t>センカン</t>
    </rPh>
    <phoneticPr fontId="1"/>
  </si>
  <si>
    <t>ボクオーンは1ターン目にレイスフォーム、以降石雨・砂あらしで完封。</t>
    <rPh sb="10" eb="11">
      <t>メ</t>
    </rPh>
    <rPh sb="20" eb="22">
      <t>イコウ</t>
    </rPh>
    <rPh sb="22" eb="23">
      <t>イシ</t>
    </rPh>
    <rPh sb="23" eb="24">
      <t>アメ</t>
    </rPh>
    <rPh sb="25" eb="26">
      <t>スナ</t>
    </rPh>
    <rPh sb="30" eb="32">
      <t>カンプウ</t>
    </rPh>
    <phoneticPr fontId="1"/>
  </si>
  <si>
    <t>終帝世代</t>
    <rPh sb="0" eb="1">
      <t>シュウ</t>
    </rPh>
    <rPh sb="1" eb="2">
      <t>テイ</t>
    </rPh>
    <rPh sb="2" eb="4">
      <t>セダイ</t>
    </rPh>
    <phoneticPr fontId="1"/>
  </si>
  <si>
    <t>ヘクターは最後に技習得時に加入させると無駄がない</t>
    <rPh sb="5" eb="7">
      <t>サイゴ</t>
    </rPh>
    <rPh sb="8" eb="9">
      <t>ワザ</t>
    </rPh>
    <rPh sb="9" eb="11">
      <t>シュウトク</t>
    </rPh>
    <rPh sb="11" eb="12">
      <t>ジ</t>
    </rPh>
    <rPh sb="13" eb="15">
      <t>カニュウ</t>
    </rPh>
    <rPh sb="19" eb="21">
      <t>ムダ</t>
    </rPh>
    <phoneticPr fontId="1"/>
  </si>
  <si>
    <t>ポラリス、エギル、マゼラン、ヘクターを加入。</t>
    <rPh sb="19" eb="21">
      <t>カニュウ</t>
    </rPh>
    <phoneticPr fontId="1"/>
  </si>
  <si>
    <t>スービエを氷海で撃破。</t>
    <rPh sb="5" eb="7">
      <t>ヒョウカイ</t>
    </rPh>
    <rPh sb="8" eb="10">
      <t>ゲキハ</t>
    </rPh>
    <phoneticPr fontId="1"/>
  </si>
  <si>
    <t>アマストで皇帝とポラリスが1Tにデッドリーで弱体化、他はナブラ連打で2ターンキル。</t>
    <rPh sb="5" eb="7">
      <t>コウテイ</t>
    </rPh>
    <rPh sb="22" eb="25">
      <t>ジャクタイカ</t>
    </rPh>
    <rPh sb="26" eb="27">
      <t>ホカ</t>
    </rPh>
    <rPh sb="31" eb="33">
      <t>レンダ</t>
    </rPh>
    <phoneticPr fontId="1"/>
  </si>
  <si>
    <t>封印の地でクジンシーを撃破</t>
    <rPh sb="0" eb="2">
      <t>フウイン</t>
    </rPh>
    <rPh sb="3" eb="4">
      <t>チ</t>
    </rPh>
    <rPh sb="11" eb="13">
      <t>ゲキハ</t>
    </rPh>
    <phoneticPr fontId="1"/>
  </si>
  <si>
    <t>ラスダンでワグナスを撃破</t>
    <rPh sb="10" eb="12">
      <t>ゲキハ</t>
    </rPh>
    <phoneticPr fontId="1"/>
  </si>
  <si>
    <t>全員にナブラ、霧隠れ、金剛力、レイス、竜脈、デッドリードライブを習得。</t>
    <rPh sb="0" eb="2">
      <t>ゼンイン</t>
    </rPh>
    <rPh sb="7" eb="8">
      <t>キリ</t>
    </rPh>
    <rPh sb="8" eb="9">
      <t>カク</t>
    </rPh>
    <rPh sb="11" eb="14">
      <t>コンゴウリキ</t>
    </rPh>
    <rPh sb="19" eb="20">
      <t>リュウ</t>
    </rPh>
    <rPh sb="20" eb="21">
      <t>ミャク</t>
    </rPh>
    <rPh sb="32" eb="34">
      <t>シュウトク</t>
    </rPh>
    <phoneticPr fontId="1"/>
  </si>
  <si>
    <t>ラピストで3人がドライブし、皇帝とヘクターが金剛力強化後ナブラ連打。</t>
    <rPh sb="6" eb="7">
      <t>ニン</t>
    </rPh>
    <rPh sb="14" eb="16">
      <t>コウテイ</t>
    </rPh>
    <rPh sb="22" eb="25">
      <t>コンゴウリキ</t>
    </rPh>
    <rPh sb="25" eb="27">
      <t>キョウカ</t>
    </rPh>
    <rPh sb="27" eb="28">
      <t>ゴ</t>
    </rPh>
    <rPh sb="31" eb="33">
      <t>レンダ</t>
    </rPh>
    <phoneticPr fontId="1"/>
  </si>
  <si>
    <t>皇帝はライオンヘッドで暗闇を防ぐ。</t>
    <rPh sb="0" eb="2">
      <t>コウテイ</t>
    </rPh>
    <rPh sb="11" eb="13">
      <t>クラヤミ</t>
    </rPh>
    <rPh sb="14" eb="15">
      <t>フセ</t>
    </rPh>
    <phoneticPr fontId="1"/>
  </si>
  <si>
    <t>ラストバトル</t>
    <phoneticPr fontId="1"/>
  </si>
  <si>
    <t>全員隠れ、竜脈×7で強化後レイス→回復→再び隠れ</t>
    <rPh sb="0" eb="2">
      <t>ゼンイン</t>
    </rPh>
    <rPh sb="2" eb="3">
      <t>カク</t>
    </rPh>
    <rPh sb="5" eb="6">
      <t>リュウ</t>
    </rPh>
    <rPh sb="6" eb="7">
      <t>ミャク</t>
    </rPh>
    <rPh sb="10" eb="12">
      <t>キョウカ</t>
    </rPh>
    <rPh sb="12" eb="13">
      <t>ゴ</t>
    </rPh>
    <rPh sb="17" eb="19">
      <t>カイフク</t>
    </rPh>
    <rPh sb="20" eb="21">
      <t>フタタ</t>
    </rPh>
    <rPh sb="22" eb="23">
      <t>カク</t>
    </rPh>
    <phoneticPr fontId="1"/>
  </si>
  <si>
    <t>皇帝1人で6体出現まで進め、そこから猛攻撃。</t>
    <rPh sb="0" eb="2">
      <t>コウテイ</t>
    </rPh>
    <rPh sb="2" eb="4">
      <t>ヒトリ</t>
    </rPh>
    <rPh sb="6" eb="7">
      <t>タイ</t>
    </rPh>
    <rPh sb="7" eb="9">
      <t>シュツゲン</t>
    </rPh>
    <rPh sb="11" eb="12">
      <t>スス</t>
    </rPh>
    <rPh sb="18" eb="21">
      <t>モウコウゲキ</t>
    </rPh>
    <phoneticPr fontId="1"/>
  </si>
  <si>
    <t>2ターンで終わるはずなので、6ターン目の終帝狙い+アビスゲートで終了のはず。</t>
    <rPh sb="5" eb="6">
      <t>オ</t>
    </rPh>
    <rPh sb="18" eb="19">
      <t>メ</t>
    </rPh>
    <rPh sb="20" eb="21">
      <t>シュウ</t>
    </rPh>
    <rPh sb="21" eb="22">
      <t>テイ</t>
    </rPh>
    <rPh sb="22" eb="23">
      <t>ネラ</t>
    </rPh>
    <rPh sb="32" eb="34">
      <t>シュウリョウ</t>
    </rPh>
    <phoneticPr fontId="1"/>
  </si>
  <si>
    <t>ムー・フェンスなら体力低下により回復を0に出来るが、1ターン目が危険なのと陣形取得がロス</t>
    <rPh sb="9" eb="11">
      <t>タイリョク</t>
    </rPh>
    <rPh sb="11" eb="13">
      <t>テイカ</t>
    </rPh>
    <rPh sb="16" eb="18">
      <t>カイフク</t>
    </rPh>
    <rPh sb="21" eb="23">
      <t>デキ</t>
    </rPh>
    <rPh sb="30" eb="31">
      <t>メ</t>
    </rPh>
    <rPh sb="32" eb="34">
      <t>キケン</t>
    </rPh>
    <rPh sb="37" eb="39">
      <t>ジンケイ</t>
    </rPh>
    <rPh sb="39" eb="41">
      <t>シュトク</t>
    </rPh>
    <phoneticPr fontId="1"/>
  </si>
  <si>
    <t>スプリガン狩*37。</t>
    <rPh sb="5" eb="6">
      <t>カリ</t>
    </rPh>
    <phoneticPr fontId="1"/>
  </si>
  <si>
    <t>沈んだ塔バグ侵入を使い、水龍狩り*26</t>
    <rPh sb="0" eb="1">
      <t>シズ</t>
    </rPh>
    <rPh sb="3" eb="4">
      <t>トウ</t>
    </rPh>
    <rPh sb="6" eb="8">
      <t>シンニュウ</t>
    </rPh>
    <rPh sb="9" eb="10">
      <t>ツカ</t>
    </rPh>
    <rPh sb="12" eb="14">
      <t>スイリュウ</t>
    </rPh>
    <rPh sb="14" eb="15">
      <t>ガ</t>
    </rPh>
    <phoneticPr fontId="1"/>
  </si>
  <si>
    <t>土ここまでで3</t>
    <rPh sb="0" eb="1">
      <t>ツチ</t>
    </rPh>
    <phoneticPr fontId="1"/>
  </si>
  <si>
    <t>冥不逞兵士狩って1</t>
    <rPh sb="0" eb="1">
      <t>メイ</t>
    </rPh>
    <rPh sb="1" eb="3">
      <t>フテイ</t>
    </rPh>
    <rPh sb="3" eb="5">
      <t>ヘイシ</t>
    </rPh>
    <rPh sb="5" eb="6">
      <t>カ</t>
    </rPh>
    <phoneticPr fontId="1"/>
  </si>
  <si>
    <t>除霊でLv7+α、スプリガンでLV17、水龍で25</t>
    <rPh sb="0" eb="2">
      <t>ジョレイ</t>
    </rPh>
    <rPh sb="20" eb="22">
      <t>スイリュウ</t>
    </rPh>
    <phoneticPr fontId="1"/>
  </si>
  <si>
    <t>除霊+ウォームでLv7、スプリガンでLV17、水龍で25</t>
    <rPh sb="0" eb="2">
      <t>ジョレイ</t>
    </rPh>
    <rPh sb="23" eb="25">
      <t>スイリュウ</t>
    </rPh>
    <phoneticPr fontId="1"/>
  </si>
  <si>
    <t>を想定</t>
    <rPh sb="1" eb="3">
      <t>ソウテイ</t>
    </rPh>
    <phoneticPr fontId="1"/>
  </si>
  <si>
    <t>どこかの段階でストローベレーを開発する(資金は足りてるはず)。</t>
    <rPh sb="4" eb="6">
      <t>ダンカイ</t>
    </rPh>
    <rPh sb="15" eb="17">
      <t>カイハツ</t>
    </rPh>
    <rPh sb="20" eb="22">
      <t>シキン</t>
    </rPh>
    <rPh sb="23" eb="24">
      <t>タ</t>
    </rPh>
    <phoneticPr fontId="1"/>
  </si>
  <si>
    <t>0～3戦まで余裕を見込む</t>
    <rPh sb="3" eb="4">
      <t>セン</t>
    </rPh>
    <rPh sb="6" eb="8">
      <t>ヨユウ</t>
    </rPh>
    <rPh sb="9" eb="11">
      <t>ミコ</t>
    </rPh>
    <phoneticPr fontId="1"/>
  </si>
  <si>
    <t>ウオッチマン、クジ敗戦、ゴブリン*8、謀殺*2、クジ1、パイロ、バイキング</t>
    <rPh sb="9" eb="11">
      <t>ハイセン</t>
    </rPh>
    <rPh sb="19" eb="21">
      <t>ボウサツ</t>
    </rPh>
    <phoneticPr fontId="1"/>
  </si>
  <si>
    <t>9～</t>
    <phoneticPr fontId="1"/>
  </si>
  <si>
    <t>謀殺*2、東、南のダンジョンボス、テレルテバの塔1</t>
    <rPh sb="0" eb="2">
      <t>ボウサツ</t>
    </rPh>
    <rPh sb="5" eb="6">
      <t>ヒガシ</t>
    </rPh>
    <rPh sb="7" eb="8">
      <t>ミナミ</t>
    </rPh>
    <rPh sb="23" eb="24">
      <t>トウ</t>
    </rPh>
    <phoneticPr fontId="1"/>
  </si>
  <si>
    <t>調整4戦闘</t>
    <rPh sb="0" eb="2">
      <t>チョウセイ</t>
    </rPh>
    <rPh sb="3" eb="5">
      <t>セントウ</t>
    </rPh>
    <phoneticPr fontId="1"/>
  </si>
  <si>
    <t>不良兵士、亡霊*15、スプリガン*37、水龍*26</t>
    <rPh sb="0" eb="2">
      <t>フリョウ</t>
    </rPh>
    <rPh sb="2" eb="4">
      <t>ヘイシ</t>
    </rPh>
    <rPh sb="5" eb="7">
      <t>ボウレイ</t>
    </rPh>
    <phoneticPr fontId="1"/>
  </si>
  <si>
    <t>たくさん</t>
    <phoneticPr fontId="1"/>
  </si>
  <si>
    <t>魔道士前不死系、魔道士、ダンターグ、ノエル、エイルネップ固定*4、ラッフルツリー、ロックブーケ</t>
    <rPh sb="0" eb="3">
      <t>マドウシ</t>
    </rPh>
    <rPh sb="3" eb="4">
      <t>マエ</t>
    </rPh>
    <rPh sb="4" eb="6">
      <t>フシ</t>
    </rPh>
    <rPh sb="6" eb="7">
      <t>ケイ</t>
    </rPh>
    <rPh sb="8" eb="11">
      <t>マドウシ</t>
    </rPh>
    <phoneticPr fontId="1"/>
  </si>
  <si>
    <t>ポラリスにハルモニアスーツを着せる事で安定して後攻出来る（味方行動で敵行動順に補正が掛かる為）</t>
    <rPh sb="14" eb="15">
      <t>キ</t>
    </rPh>
    <rPh sb="17" eb="18">
      <t>コト</t>
    </rPh>
    <rPh sb="19" eb="21">
      <t>アンテイ</t>
    </rPh>
    <rPh sb="23" eb="25">
      <t>コウコウ</t>
    </rPh>
    <rPh sb="25" eb="27">
      <t>デキ</t>
    </rPh>
    <rPh sb="29" eb="31">
      <t>ミカタ</t>
    </rPh>
    <rPh sb="31" eb="33">
      <t>コウドウ</t>
    </rPh>
    <rPh sb="34" eb="35">
      <t>テキ</t>
    </rPh>
    <rPh sb="35" eb="37">
      <t>コウドウ</t>
    </rPh>
    <rPh sb="37" eb="38">
      <t>ジュン</t>
    </rPh>
    <rPh sb="39" eb="41">
      <t>ホセイ</t>
    </rPh>
    <rPh sb="42" eb="43">
      <t>カ</t>
    </rPh>
    <rPh sb="45" eb="46">
      <t>タメ</t>
    </rPh>
    <phoneticPr fontId="1"/>
  </si>
  <si>
    <t>他は竜脈の上昇が7だが、ポラリスは上昇が10になるので最終的に他の仲間より強くなる</t>
    <rPh sb="0" eb="1">
      <t>ホカ</t>
    </rPh>
    <rPh sb="2" eb="3">
      <t>リュウ</t>
    </rPh>
    <rPh sb="3" eb="4">
      <t>ミャク</t>
    </rPh>
    <rPh sb="5" eb="7">
      <t>ジョウショウ</t>
    </rPh>
    <rPh sb="17" eb="19">
      <t>ジョウショウ</t>
    </rPh>
    <rPh sb="27" eb="30">
      <t>サイシュウテキ</t>
    </rPh>
    <rPh sb="31" eb="32">
      <t>ホカ</t>
    </rPh>
    <rPh sb="33" eb="35">
      <t>ナカマ</t>
    </rPh>
    <rPh sb="37" eb="38">
      <t>ツヨ</t>
    </rPh>
    <phoneticPr fontId="1"/>
  </si>
  <si>
    <t>防具はHPがバカ高い終帝以外にバランスよく耐冷を</t>
    <rPh sb="0" eb="2">
      <t>ボウグ</t>
    </rPh>
    <rPh sb="8" eb="9">
      <t>タカ</t>
    </rPh>
    <rPh sb="10" eb="11">
      <t>シュウ</t>
    </rPh>
    <rPh sb="11" eb="12">
      <t>テイ</t>
    </rPh>
    <rPh sb="12" eb="14">
      <t>イガイ</t>
    </rPh>
    <rPh sb="21" eb="22">
      <t>タイ</t>
    </rPh>
    <rPh sb="22" eb="23">
      <t>レイ</t>
    </rPh>
    <phoneticPr fontId="1"/>
  </si>
  <si>
    <t>終帝がハルモニアスーツを装備</t>
    <rPh sb="0" eb="1">
      <t>シュウ</t>
    </rPh>
    <rPh sb="1" eb="2">
      <t>テイ</t>
    </rPh>
    <rPh sb="12" eb="14">
      <t>ソウビ</t>
    </rPh>
    <phoneticPr fontId="1"/>
  </si>
  <si>
    <t>ストローベレーをメインに熱状を上げる</t>
    <rPh sb="12" eb="13">
      <t>ネツ</t>
    </rPh>
    <rPh sb="13" eb="14">
      <t>ジョウ</t>
    </rPh>
    <rPh sb="15" eb="16">
      <t>ア</t>
    </rPh>
    <phoneticPr fontId="1"/>
  </si>
  <si>
    <t>40万クラウンを回収(戦闘回数が多いので不要？)。レディホークは不要。</t>
    <rPh sb="2" eb="3">
      <t>マン</t>
    </rPh>
    <rPh sb="8" eb="10">
      <t>カイシュウ</t>
    </rPh>
    <rPh sb="11" eb="13">
      <t>セントウ</t>
    </rPh>
    <rPh sb="13" eb="15">
      <t>カイスウ</t>
    </rPh>
    <rPh sb="16" eb="17">
      <t>オオ</t>
    </rPh>
    <rPh sb="20" eb="22">
      <t>フヨウ</t>
    </rPh>
    <rPh sb="32" eb="34">
      <t>フヨウ</t>
    </rPh>
    <phoneticPr fontId="1"/>
  </si>
  <si>
    <t>このチャートでは終帝世代に魔石の欠片を取れるが、モールがいないので指輪は作れない。</t>
    <rPh sb="8" eb="9">
      <t>シュウ</t>
    </rPh>
    <rPh sb="9" eb="10">
      <t>テイ</t>
    </rPh>
    <rPh sb="10" eb="12">
      <t>セダイ</t>
    </rPh>
    <rPh sb="13" eb="15">
      <t>マセキ</t>
    </rPh>
    <rPh sb="16" eb="18">
      <t>カケラ</t>
    </rPh>
    <rPh sb="19" eb="20">
      <t>ト</t>
    </rPh>
    <rPh sb="33" eb="35">
      <t>ユビワ</t>
    </rPh>
    <rPh sb="36" eb="37">
      <t>ツク</t>
    </rPh>
    <phoneticPr fontId="1"/>
  </si>
  <si>
    <t>地上戦艦固定*2、ボクオーン</t>
    <rPh sb="0" eb="2">
      <t>チジョウ</t>
    </rPh>
    <rPh sb="2" eb="4">
      <t>センカン</t>
    </rPh>
    <rPh sb="4" eb="6">
      <t>コテイ</t>
    </rPh>
    <phoneticPr fontId="1"/>
  </si>
  <si>
    <t>噴火、ナゼール、水龍狩、上野、池袋</t>
    <rPh sb="15" eb="17">
      <t>イケブクロ</t>
    </rPh>
    <phoneticPr fontId="1"/>
  </si>
  <si>
    <t>終帝には最低でもソーモンの指輪を持たせる。</t>
    <rPh sb="0" eb="1">
      <t>シュウ</t>
    </rPh>
    <rPh sb="1" eb="2">
      <t>テイ</t>
    </rPh>
    <rPh sb="4" eb="6">
      <t>サイテイ</t>
    </rPh>
    <rPh sb="13" eb="15">
      <t>ユビワ</t>
    </rPh>
    <rPh sb="16" eb="17">
      <t>モ</t>
    </rPh>
    <phoneticPr fontId="1"/>
  </si>
  <si>
    <t>右から時計回りに潰してから、下に溜まっているのを狙う。</t>
    <rPh sb="0" eb="1">
      <t>ミギ</t>
    </rPh>
    <rPh sb="3" eb="6">
      <t>トケイマワ</t>
    </rPh>
    <rPh sb="8" eb="9">
      <t>ツブ</t>
    </rPh>
    <rPh sb="14" eb="15">
      <t>シタ</t>
    </rPh>
    <rPh sb="16" eb="17">
      <t>タ</t>
    </rPh>
    <rPh sb="24" eb="25">
      <t>ネラ</t>
    </rPh>
    <phoneticPr fontId="1"/>
  </si>
  <si>
    <t>メイス・ナックルカバー・フェイスマスクを大人買い。</t>
    <rPh sb="20" eb="22">
      <t>オトナ</t>
    </rPh>
    <rPh sb="22" eb="23">
      <t>ガ</t>
    </rPh>
    <phoneticPr fontId="1"/>
  </si>
  <si>
    <t>※暗闇麻痺有効で安定、入口に1匹でいるので狙いやすい。</t>
    <rPh sb="1" eb="3">
      <t>クラヤミ</t>
    </rPh>
    <rPh sb="3" eb="5">
      <t>マヒ</t>
    </rPh>
    <rPh sb="5" eb="7">
      <t>ユウコウ</t>
    </rPh>
    <rPh sb="8" eb="10">
      <t>アンテイ</t>
    </rPh>
    <rPh sb="11" eb="12">
      <t>イ</t>
    </rPh>
    <rPh sb="12" eb="13">
      <t>グチ</t>
    </rPh>
    <rPh sb="15" eb="16">
      <t>ヒキ</t>
    </rPh>
    <rPh sb="21" eb="22">
      <t>ネラ</t>
    </rPh>
    <phoneticPr fontId="1"/>
  </si>
  <si>
    <t>ブクマしたワイリンガ湖を経由すると楽？</t>
    <rPh sb="10" eb="11">
      <t>コ</t>
    </rPh>
    <rPh sb="12" eb="14">
      <t>ケイユ</t>
    </rPh>
    <rPh sb="17" eb="18">
      <t>ラク</t>
    </rPh>
    <phoneticPr fontId="1"/>
  </si>
  <si>
    <t>　総戦闘回数｜出現率</t>
  </si>
  <si>
    <t>　29回 -----｜[ 0/255]【 0.0%】</t>
  </si>
  <si>
    <t>　30回 -----｜[10/255]【 3.9%】</t>
  </si>
  <si>
    <t>　31回 -----｜[15/255]【 5.9%】</t>
  </si>
  <si>
    <t>　32回 -----｜[33/255]【12.9%】</t>
  </si>
  <si>
    <t>　33回 -----｜[27/255]【10.6%】</t>
  </si>
  <si>
    <t>　34回 -----｜[29/255]【11.4%】</t>
  </si>
  <si>
    <t>　35回 -----｜[30/255]【11.8%】</t>
  </si>
  <si>
    <t>　36回 -----｜[30/255]【11.8%】</t>
  </si>
  <si>
    <t>　37回 -----｜[29/255]【11.4%】</t>
  </si>
  <si>
    <t>　38回 -----｜[29/255]【11.4%】</t>
  </si>
  <si>
    <t>　39回 -----｜[34/255]【13.3%】</t>
  </si>
  <si>
    <t>　40回 -----｜[26/255]【10.2%】</t>
  </si>
  <si>
    <t>　41回 -----｜[26/255]【10.2%】</t>
  </si>
  <si>
    <t>　42回 -----｜[17/255]【 6.7%】</t>
  </si>
  <si>
    <t>　43回 -----｜[18/255]【 7.1%】</t>
  </si>
  <si>
    <t>　44回 -----｜[17/255]【 6.7%】</t>
  </si>
  <si>
    <t>　45回 -----｜[17/255]【 6.7%】</t>
  </si>
  <si>
    <t>　46回 -----｜[12/255]【 4.7%】</t>
  </si>
  <si>
    <t>　47回 -----｜[ 4/255]【 1.6%】</t>
  </si>
  <si>
    <t>　48回 -----｜[ 4/255]【 1.6%】</t>
  </si>
  <si>
    <t>　49回 -----｜[ 0/255]【 0.0%】</t>
  </si>
  <si>
    <t>ナイトヘッド</t>
    <phoneticPr fontId="1"/>
  </si>
  <si>
    <t>ワグナスのサイコバインド対策</t>
    <rPh sb="12" eb="14">
      <t>タイサク</t>
    </rPh>
    <phoneticPr fontId="1"/>
  </si>
  <si>
    <t>3体組でMLVは0→1に出来る。1→2は178必要なので31*3+45*2＝183で</t>
    <rPh sb="1" eb="2">
      <t>カラダ</t>
    </rPh>
    <rPh sb="2" eb="3">
      <t>クミ</t>
    </rPh>
    <rPh sb="12" eb="14">
      <t>デキ</t>
    </rPh>
    <rPh sb="23" eb="25">
      <t>ヒツヨウ</t>
    </rPh>
    <phoneticPr fontId="1"/>
  </si>
  <si>
    <t>この辺りは術研開発の条件であるJP25さえ確保出来れば大体OK</t>
    <rPh sb="2" eb="3">
      <t>アタ</t>
    </rPh>
    <rPh sb="5" eb="6">
      <t>ジュツ</t>
    </rPh>
    <rPh sb="6" eb="7">
      <t>ケン</t>
    </rPh>
    <rPh sb="7" eb="9">
      <t>カイハツ</t>
    </rPh>
    <rPh sb="10" eb="12">
      <t>ジョウケン</t>
    </rPh>
    <rPh sb="21" eb="25">
      <t>カクホデキ</t>
    </rPh>
    <rPh sb="27" eb="29">
      <t>ダイタイ</t>
    </rPh>
    <phoneticPr fontId="1"/>
  </si>
  <si>
    <t>サラマットでジャンヌを助ける（アマゾネスの村でフラグだけ立てて仲間にはしない）。</t>
    <rPh sb="11" eb="12">
      <t>タス</t>
    </rPh>
    <rPh sb="21" eb="22">
      <t>ムラ</t>
    </rPh>
    <rPh sb="28" eb="29">
      <t>タ</t>
    </rPh>
    <rPh sb="31" eb="33">
      <t>ナカマ</t>
    </rPh>
    <phoneticPr fontId="1"/>
  </si>
  <si>
    <t>(クラックス8)</t>
    <phoneticPr fontId="1"/>
  </si>
  <si>
    <t>亡霊兵士からスペルエンハンス、ゲオルグから祝福を閃く(恐らく不要)。</t>
    <rPh sb="0" eb="2">
      <t>ボウレイ</t>
    </rPh>
    <rPh sb="2" eb="4">
      <t>ヘイシ</t>
    </rPh>
    <rPh sb="21" eb="23">
      <t>シュクフク</t>
    </rPh>
    <rPh sb="24" eb="25">
      <t>ヒラメ</t>
    </rPh>
    <rPh sb="27" eb="28">
      <t>オソ</t>
    </rPh>
    <rPh sb="30" eb="32">
      <t>フヨウ</t>
    </rPh>
    <phoneticPr fontId="1"/>
  </si>
  <si>
    <t>・子ムーに向かい、ダンターグ撃破。近くに落ちてある力帯を回収（子供なんていなかった）</t>
    <rPh sb="1" eb="2">
      <t>コ</t>
    </rPh>
    <rPh sb="5" eb="6">
      <t>ム</t>
    </rPh>
    <rPh sb="14" eb="16">
      <t>ゲキハ</t>
    </rPh>
    <rPh sb="17" eb="18">
      <t>チカ</t>
    </rPh>
    <rPh sb="20" eb="21">
      <t>オ</t>
    </rPh>
    <rPh sb="25" eb="26">
      <t>チカラ</t>
    </rPh>
    <rPh sb="26" eb="27">
      <t>オビ</t>
    </rPh>
    <rPh sb="28" eb="30">
      <t>カイシュウ</t>
    </rPh>
    <rPh sb="31" eb="33">
      <t>コドモ</t>
    </rPh>
    <phoneticPr fontId="1"/>
  </si>
  <si>
    <t>ワグナスのファイアストーム等対策に加え、他の属性も5とそれなりに強く、重量0</t>
    <rPh sb="13" eb="14">
      <t>ナド</t>
    </rPh>
    <rPh sb="14" eb="16">
      <t>タイサク</t>
    </rPh>
    <rPh sb="17" eb="18">
      <t>クワ</t>
    </rPh>
    <rPh sb="20" eb="21">
      <t>ホカ</t>
    </rPh>
    <rPh sb="22" eb="24">
      <t>ゾクセイ</t>
    </rPh>
    <rPh sb="32" eb="33">
      <t>ツヨ</t>
    </rPh>
    <rPh sb="35" eb="37">
      <t>ジュウリョウ</t>
    </rPh>
    <phoneticPr fontId="1"/>
  </si>
  <si>
    <t>カンバーランドに向かい、不良兵士をペイン使用し1体狩ってから除霊*15。</t>
    <rPh sb="8" eb="9">
      <t>ム</t>
    </rPh>
    <rPh sb="12" eb="14">
      <t>フリョウ</t>
    </rPh>
    <rPh sb="14" eb="16">
      <t>ヘイシ</t>
    </rPh>
    <rPh sb="20" eb="22">
      <t>シヨウ</t>
    </rPh>
    <rPh sb="24" eb="25">
      <t>タイ</t>
    </rPh>
    <rPh sb="25" eb="26">
      <t>カ</t>
    </rPh>
    <rPh sb="30" eb="32">
      <t>ジョレイ</t>
    </rPh>
    <phoneticPr fontId="1"/>
  </si>
  <si>
    <t>皇帝以外が隠れ、竜脈を連打。敵WPが尽きたらレイスで現れ、適当に攻撃</t>
    <rPh sb="0" eb="2">
      <t>コウテイ</t>
    </rPh>
    <rPh sb="2" eb="4">
      <t>イガイ</t>
    </rPh>
    <rPh sb="5" eb="6">
      <t>カク</t>
    </rPh>
    <rPh sb="8" eb="9">
      <t>リュウ</t>
    </rPh>
    <rPh sb="9" eb="10">
      <t>ミャク</t>
    </rPh>
    <rPh sb="11" eb="13">
      <t>レンダ</t>
    </rPh>
    <rPh sb="14" eb="15">
      <t>テキ</t>
    </rPh>
    <rPh sb="18" eb="19">
      <t>ツ</t>
    </rPh>
    <rPh sb="26" eb="27">
      <t>アラワ</t>
    </rPh>
    <rPh sb="29" eb="31">
      <t>テキトウ</t>
    </rPh>
    <rPh sb="32" eb="34">
      <t>コウゲキ</t>
    </rPh>
    <phoneticPr fontId="1"/>
  </si>
  <si>
    <t>ジェイムズ1～3</t>
    <phoneticPr fontId="1"/>
  </si>
  <si>
    <t>!3or4</t>
    <phoneticPr fontId="1"/>
  </si>
  <si>
    <t>クリーム2</t>
    <phoneticPr fontId="1"/>
  </si>
  <si>
    <t>15～22</t>
    <phoneticPr fontId="1"/>
  </si>
  <si>
    <t>運河要塞でジャンプしない範囲（余裕0～7）</t>
    <rPh sb="0" eb="2">
      <t>ウンガ</t>
    </rPh>
    <rPh sb="2" eb="4">
      <t>ヨウサイ</t>
    </rPh>
    <rPh sb="12" eb="14">
      <t>ハンイ</t>
    </rPh>
    <rPh sb="15" eb="17">
      <t>ヨユウ</t>
    </rPh>
    <phoneticPr fontId="1"/>
  </si>
  <si>
    <t>順番が来次第、ブロードアクスを発注(術研のカウントも5に)。</t>
    <rPh sb="0" eb="2">
      <t>ジュンバン</t>
    </rPh>
    <rPh sb="3" eb="4">
      <t>キ</t>
    </rPh>
    <rPh sb="4" eb="6">
      <t>シダイ</t>
    </rPh>
    <rPh sb="15" eb="17">
      <t>ハッチュウ</t>
    </rPh>
    <rPh sb="18" eb="19">
      <t>ジュツ</t>
    </rPh>
    <rPh sb="19" eb="20">
      <t>ケン</t>
    </rPh>
    <phoneticPr fontId="1"/>
  </si>
  <si>
    <t>キャサリン(?)、ジェイスン、マゼラン、クリームヒルトを加入。</t>
    <rPh sb="28" eb="30">
      <t>カニュウ</t>
    </rPh>
    <phoneticPr fontId="1"/>
  </si>
  <si>
    <t>全員に峰打ちをセット（現地調達のクリームヒルトには不要、宮廷で加入する皇帝とジェイスン、キャサリンだけでOK）。</t>
    <rPh sb="0" eb="2">
      <t>ゼンイン</t>
    </rPh>
    <rPh sb="3" eb="4">
      <t>ミネ</t>
    </rPh>
    <rPh sb="4" eb="5">
      <t>ウ</t>
    </rPh>
    <rPh sb="11" eb="13">
      <t>ゲンチ</t>
    </rPh>
    <rPh sb="13" eb="15">
      <t>チョウタツ</t>
    </rPh>
    <rPh sb="25" eb="27">
      <t>フヨウ</t>
    </rPh>
    <rPh sb="28" eb="30">
      <t>キュウテイ</t>
    </rPh>
    <rPh sb="31" eb="33">
      <t>カニュウ</t>
    </rPh>
    <rPh sb="35" eb="37">
      <t>コウテイ</t>
    </rPh>
    <phoneticPr fontId="1"/>
  </si>
  <si>
    <t>モンスターの巣だと遅いので、ゴブリンの巣攻略前にゴブリンの巣で狙う。</t>
    <rPh sb="6" eb="7">
      <t>ス</t>
    </rPh>
    <rPh sb="9" eb="10">
      <t>オソ</t>
    </rPh>
    <rPh sb="19" eb="20">
      <t>ス</t>
    </rPh>
    <rPh sb="20" eb="22">
      <t>コウリャク</t>
    </rPh>
    <rPh sb="22" eb="23">
      <t>マエ</t>
    </rPh>
    <rPh sb="29" eb="30">
      <t>ス</t>
    </rPh>
    <rPh sb="31" eb="32">
      <t>ネラ</t>
    </rPh>
    <phoneticPr fontId="1"/>
  </si>
  <si>
    <t>ナイトヘッド道場が終わった辺りでゲオルグ送り。クリームヒルトを皇帝にししてアマスト習得。</t>
    <rPh sb="6" eb="8">
      <t>ドウジョウ</t>
    </rPh>
    <rPh sb="9" eb="10">
      <t>オ</t>
    </rPh>
    <rPh sb="13" eb="14">
      <t>アタ</t>
    </rPh>
    <rPh sb="20" eb="21">
      <t>オク</t>
    </rPh>
    <rPh sb="31" eb="33">
      <t>コウテイ</t>
    </rPh>
    <rPh sb="41" eb="43">
      <t>シュウトク</t>
    </rPh>
    <phoneticPr fontId="1"/>
  </si>
  <si>
    <t>※前世代で運河要塞をクリアし、直後のジャンプもないのでカンバーは勝手に滅んでくれる</t>
    <rPh sb="1" eb="2">
      <t>ゼン</t>
    </rPh>
    <rPh sb="2" eb="4">
      <t>セダイ</t>
    </rPh>
    <rPh sb="5" eb="7">
      <t>ウンガ</t>
    </rPh>
    <rPh sb="7" eb="9">
      <t>ヨウサイ</t>
    </rPh>
    <rPh sb="15" eb="17">
      <t>チョクゴ</t>
    </rPh>
    <rPh sb="32" eb="34">
      <t>カッテ</t>
    </rPh>
    <rPh sb="35" eb="36">
      <t>ホロ</t>
    </rPh>
    <phoneticPr fontId="1"/>
  </si>
  <si>
    <t>宵闇のローブ、クリスナイフ、ハルモニアスーツ他を配分</t>
    <rPh sb="0" eb="2">
      <t>ヨイヤミ</t>
    </rPh>
    <rPh sb="22" eb="23">
      <t>ホカ</t>
    </rPh>
    <rPh sb="24" eb="26">
      <t>ハイブン</t>
    </rPh>
    <phoneticPr fontId="1"/>
  </si>
  <si>
    <r>
      <t>・ゴブリンの巣を攻略。</t>
    </r>
    <r>
      <rPr>
        <strike/>
        <sz val="11"/>
        <color theme="1"/>
        <rFont val="ＭＳ Ｐゴシック"/>
        <family val="3"/>
        <charset val="128"/>
        <scheme val="minor"/>
      </rPr>
      <t>斧発注後5戦になるまで適当に戦闘してから。</t>
    </r>
    <rPh sb="6" eb="7">
      <t>ス</t>
    </rPh>
    <rPh sb="8" eb="10">
      <t>コウリャク</t>
    </rPh>
    <rPh sb="11" eb="12">
      <t>オノ</t>
    </rPh>
    <rPh sb="12" eb="14">
      <t>ハッチュウ</t>
    </rPh>
    <rPh sb="14" eb="15">
      <t>ゴ</t>
    </rPh>
    <rPh sb="16" eb="17">
      <t>セン</t>
    </rPh>
    <rPh sb="22" eb="24">
      <t>テキトウ</t>
    </rPh>
    <rPh sb="25" eb="27">
      <t>セントウ</t>
    </rPh>
    <phoneticPr fontId="1"/>
  </si>
  <si>
    <t>※霧隠れが多分ないので、WPの少ないヴェガとハールがフェイントで他ナブラ。</t>
    <rPh sb="1" eb="2">
      <t>キリ</t>
    </rPh>
    <rPh sb="2" eb="3">
      <t>カク</t>
    </rPh>
    <rPh sb="5" eb="7">
      <t>タブン</t>
    </rPh>
    <rPh sb="15" eb="16">
      <t>スク</t>
    </rPh>
    <rPh sb="32" eb="33">
      <t>ホカ</t>
    </rPh>
    <phoneticPr fontId="1"/>
  </si>
  <si>
    <t>35～45戦当りが狙い目？</t>
    <rPh sb="5" eb="6">
      <t>イクサ</t>
    </rPh>
    <rPh sb="6" eb="7">
      <t>アタ</t>
    </rPh>
    <rPh sb="9" eb="10">
      <t>ネラ</t>
    </rPh>
    <rPh sb="11" eb="12">
      <t>メ</t>
    </rPh>
    <phoneticPr fontId="1"/>
  </si>
  <si>
    <t>誰でも良いので補充。順番が気になるならベア族でも。術研の完成が先になりそうならここでレグルスを投入</t>
    <rPh sb="0" eb="1">
      <t>ダレ</t>
    </rPh>
    <rPh sb="3" eb="4">
      <t>ヨ</t>
    </rPh>
    <rPh sb="7" eb="9">
      <t>ホジュウ</t>
    </rPh>
    <rPh sb="10" eb="12">
      <t>ジュンバン</t>
    </rPh>
    <rPh sb="13" eb="14">
      <t>キ</t>
    </rPh>
    <rPh sb="21" eb="22">
      <t>ゾク</t>
    </rPh>
    <rPh sb="25" eb="26">
      <t>ジュツ</t>
    </rPh>
    <rPh sb="26" eb="27">
      <t>ケン</t>
    </rPh>
    <rPh sb="28" eb="30">
      <t>カンセイ</t>
    </rPh>
    <rPh sb="31" eb="32">
      <t>サキ</t>
    </rPh>
    <rPh sb="47" eb="49">
      <t>トウニュウ</t>
    </rPh>
    <phoneticPr fontId="1"/>
  </si>
  <si>
    <t>斧の発注が早く術研の完成がナイトヘッド道場より先になりそうなら、キャサリンの代わりにレグルスを投入</t>
    <rPh sb="0" eb="1">
      <t>オノ</t>
    </rPh>
    <rPh sb="2" eb="4">
      <t>ハッチュウ</t>
    </rPh>
    <rPh sb="5" eb="6">
      <t>ハヤ</t>
    </rPh>
    <rPh sb="7" eb="8">
      <t>ジュツ</t>
    </rPh>
    <rPh sb="8" eb="9">
      <t>ケン</t>
    </rPh>
    <rPh sb="10" eb="12">
      <t>カンセイ</t>
    </rPh>
    <rPh sb="19" eb="21">
      <t>ドウジョウ</t>
    </rPh>
    <rPh sb="23" eb="24">
      <t>サキ</t>
    </rPh>
    <rPh sb="38" eb="39">
      <t>カ</t>
    </rPh>
    <rPh sb="47" eb="49">
      <t>トウニュウ</t>
    </rPh>
    <phoneticPr fontId="1"/>
  </si>
  <si>
    <t>※キング撃破から6戦必要だが、謀殺・スマター・ボス・格闘家・鉱山ボスで最速でも1戦で良い</t>
    <rPh sb="4" eb="6">
      <t>ゲキハ</t>
    </rPh>
    <rPh sb="9" eb="10">
      <t>セン</t>
    </rPh>
    <rPh sb="10" eb="12">
      <t>ヒツヨウ</t>
    </rPh>
    <rPh sb="15" eb="17">
      <t>ボウサツ</t>
    </rPh>
    <rPh sb="26" eb="29">
      <t>カクトウカ</t>
    </rPh>
    <rPh sb="30" eb="32">
      <t>コウザン</t>
    </rPh>
    <rPh sb="35" eb="37">
      <t>サイソク</t>
    </rPh>
    <rPh sb="40" eb="41">
      <t>セン</t>
    </rPh>
    <rPh sb="42" eb="43">
      <t>ヨ</t>
    </rPh>
    <phoneticPr fontId="1"/>
  </si>
  <si>
    <t>・宝石鉱山を突破して年代ジャンプ</t>
    <rPh sb="1" eb="3">
      <t>ホウセキ</t>
    </rPh>
    <rPh sb="3" eb="5">
      <t>コウザン</t>
    </rPh>
    <rPh sb="6" eb="8">
      <t>トッパ</t>
    </rPh>
    <rPh sb="10" eb="12">
      <t>ネンダイ</t>
    </rPh>
    <phoneticPr fontId="1"/>
  </si>
  <si>
    <t>2循するのを防ぐため、ナイトヘッド道場後に斧を回収するようにする</t>
    <rPh sb="1" eb="2">
      <t>ジュン</t>
    </rPh>
    <rPh sb="6" eb="7">
      <t>フセ</t>
    </rPh>
    <rPh sb="17" eb="19">
      <t>ドウジョウ</t>
    </rPh>
    <rPh sb="19" eb="20">
      <t>ゴ</t>
    </rPh>
    <rPh sb="21" eb="22">
      <t>オノ</t>
    </rPh>
    <rPh sb="23" eb="25">
      <t>カイシュウ</t>
    </rPh>
    <phoneticPr fontId="1"/>
  </si>
  <si>
    <t>術研が完成したら斧も回収しておく(次世代で早く斧開発が回ってくるようにするため)。</t>
    <rPh sb="0" eb="1">
      <t>ジュツ</t>
    </rPh>
    <rPh sb="1" eb="2">
      <t>ケン</t>
    </rPh>
    <rPh sb="3" eb="5">
      <t>カンセイ</t>
    </rPh>
    <rPh sb="8" eb="9">
      <t>オノ</t>
    </rPh>
    <rPh sb="10" eb="12">
      <t>カイシュウ</t>
    </rPh>
    <rPh sb="17" eb="18">
      <t>ツギ</t>
    </rPh>
    <rPh sb="18" eb="20">
      <t>セダイ</t>
    </rPh>
    <rPh sb="21" eb="22">
      <t>ハヤ</t>
    </rPh>
    <rPh sb="23" eb="24">
      <t>オノ</t>
    </rPh>
    <rPh sb="24" eb="26">
      <t>カイハツ</t>
    </rPh>
    <rPh sb="27" eb="28">
      <t>マワ</t>
    </rPh>
    <phoneticPr fontId="1"/>
  </si>
  <si>
    <t>謀殺、タームソルジャー*2、キング、スマター、ザ・ドラゴン、宝石鉱山ボス</t>
    <rPh sb="0" eb="2">
      <t>ボウサツ</t>
    </rPh>
    <rPh sb="30" eb="32">
      <t>ホウセキ</t>
    </rPh>
    <rPh sb="32" eb="34">
      <t>コウザン</t>
    </rPh>
    <phoneticPr fontId="1"/>
  </si>
  <si>
    <t>引き続き宮廷術士女を皇帝に。クリームヒルトが候補に挙がった場合はそちらを優先。</t>
    <rPh sb="0" eb="1">
      <t>ヒ</t>
    </rPh>
    <rPh sb="2" eb="3">
      <t>ツヅ</t>
    </rPh>
    <rPh sb="4" eb="6">
      <t>キュウテイ</t>
    </rPh>
    <rPh sb="6" eb="7">
      <t>ジュツ</t>
    </rPh>
    <rPh sb="7" eb="8">
      <t>シ</t>
    </rPh>
    <rPh sb="8" eb="9">
      <t>オンナ</t>
    </rPh>
    <rPh sb="10" eb="12">
      <t>コウテイ</t>
    </rPh>
    <rPh sb="22" eb="24">
      <t>コウホ</t>
    </rPh>
    <rPh sb="25" eb="26">
      <t>ア</t>
    </rPh>
    <rPh sb="29" eb="31">
      <t>バアイ</t>
    </rPh>
    <rPh sb="36" eb="38">
      <t>ユウセン</t>
    </rPh>
    <phoneticPr fontId="1"/>
  </si>
  <si>
    <t>パジャマ交代前に風と水のMLVを2に上げる。</t>
    <rPh sb="4" eb="6">
      <t>コウタイ</t>
    </rPh>
    <rPh sb="6" eb="7">
      <t>マエ</t>
    </rPh>
    <rPh sb="8" eb="9">
      <t>カゼ</t>
    </rPh>
    <rPh sb="10" eb="11">
      <t>ミズ</t>
    </rPh>
    <rPh sb="18" eb="19">
      <t>ア</t>
    </rPh>
    <phoneticPr fontId="1"/>
  </si>
  <si>
    <t>この辺りは術研開発の条件であるJP25さえ確保出来れば早いと思う組合わせで大体OK</t>
    <rPh sb="2" eb="3">
      <t>アタ</t>
    </rPh>
    <rPh sb="5" eb="6">
      <t>ジュツ</t>
    </rPh>
    <rPh sb="6" eb="7">
      <t>ケン</t>
    </rPh>
    <rPh sb="7" eb="9">
      <t>カイハツ</t>
    </rPh>
    <rPh sb="10" eb="12">
      <t>ジョウケン</t>
    </rPh>
    <rPh sb="21" eb="25">
      <t>カクホデキ</t>
    </rPh>
    <rPh sb="27" eb="28">
      <t>ハヤ</t>
    </rPh>
    <rPh sb="30" eb="31">
      <t>オモ</t>
    </rPh>
    <rPh sb="32" eb="33">
      <t>ク</t>
    </rPh>
    <rPh sb="33" eb="34">
      <t>ア</t>
    </rPh>
    <rPh sb="37" eb="39">
      <t>ダイタイ</t>
    </rPh>
    <phoneticPr fontId="1"/>
  </si>
  <si>
    <t>※ナイトヘッド出現条件の都合上、1戦で基本技を確保したい</t>
    <rPh sb="7" eb="9">
      <t>シュツゲン</t>
    </rPh>
    <rPh sb="9" eb="11">
      <t>ジョウケン</t>
    </rPh>
    <rPh sb="12" eb="15">
      <t>ツゴウジョウ</t>
    </rPh>
    <rPh sb="17" eb="18">
      <t>セン</t>
    </rPh>
    <rPh sb="19" eb="21">
      <t>キホン</t>
    </rPh>
    <rPh sb="21" eb="22">
      <t>ワザ</t>
    </rPh>
    <rPh sb="23" eb="25">
      <t>カクホ</t>
    </rPh>
    <phoneticPr fontId="1"/>
  </si>
  <si>
    <t>候補にポラリス(フリーメイジ男)が挙がればラッキー。上がらなければ道連れにルドン送り。</t>
    <rPh sb="0" eb="2">
      <t>コウホ</t>
    </rPh>
    <rPh sb="14" eb="15">
      <t>オトコ</t>
    </rPh>
    <rPh sb="17" eb="18">
      <t>ア</t>
    </rPh>
    <rPh sb="26" eb="27">
      <t>ア</t>
    </rPh>
    <rPh sb="33" eb="34">
      <t>ミチ</t>
    </rPh>
    <rPh sb="34" eb="35">
      <t>ヅ</t>
    </rPh>
    <rPh sb="40" eb="41">
      <t>オク</t>
    </rPh>
    <phoneticPr fontId="1"/>
  </si>
  <si>
    <t>ハリー、オードリー、リリィ、カノープス、マハンを加入。皇帝は現時点ではマハン以外の誰か。</t>
    <rPh sb="24" eb="26">
      <t>カニュウ</t>
    </rPh>
    <rPh sb="27" eb="29">
      <t>コウテイ</t>
    </rPh>
    <rPh sb="30" eb="33">
      <t>ゲンジテン</t>
    </rPh>
    <rPh sb="38" eb="40">
      <t>イガイ</t>
    </rPh>
    <rPh sb="41" eb="42">
      <t>ダレ</t>
    </rPh>
    <phoneticPr fontId="1"/>
  </si>
  <si>
    <t>皇帝とカノープスをゲオルグに送り、マハンを皇帝に。プロキオンを補充。ラピスト習得。</t>
    <rPh sb="0" eb="2">
      <t>コウテイ</t>
    </rPh>
    <rPh sb="14" eb="15">
      <t>オク</t>
    </rPh>
    <rPh sb="21" eb="23">
      <t>コウテイ</t>
    </rPh>
    <rPh sb="31" eb="33">
      <t>ホジュウ</t>
    </rPh>
    <rPh sb="38" eb="40">
      <t>シュウトク</t>
    </rPh>
    <phoneticPr fontId="1"/>
  </si>
  <si>
    <t>クジンシー撃破の際に皇帝が倒れているとLV上問題があるので、防御するなりして倒れないよう気を付ける。</t>
    <rPh sb="5" eb="7">
      <t>ゲキハ</t>
    </rPh>
    <rPh sb="8" eb="9">
      <t>サイ</t>
    </rPh>
    <rPh sb="10" eb="12">
      <t>コウテイ</t>
    </rPh>
    <rPh sb="13" eb="14">
      <t>タオ</t>
    </rPh>
    <rPh sb="21" eb="22">
      <t>ジョウ</t>
    </rPh>
    <rPh sb="22" eb="24">
      <t>モンダイ</t>
    </rPh>
    <rPh sb="30" eb="32">
      <t>ボウギョ</t>
    </rPh>
    <rPh sb="38" eb="39">
      <t>タオ</t>
    </rPh>
    <rPh sb="44" eb="45">
      <t>キ</t>
    </rPh>
    <rPh sb="46" eb="47">
      <t>ツ</t>
    </rPh>
    <phoneticPr fontId="1"/>
  </si>
  <si>
    <t>次の世代でレベルを上げようとしても、MLVがクジンシー分で+1されてるだけでまず足りない。</t>
    <rPh sb="0" eb="1">
      <t>ツギ</t>
    </rPh>
    <rPh sb="2" eb="4">
      <t>セダイ</t>
    </rPh>
    <rPh sb="9" eb="10">
      <t>ア</t>
    </rPh>
    <rPh sb="27" eb="28">
      <t>ブン</t>
    </rPh>
    <rPh sb="40" eb="41">
      <t>タ</t>
    </rPh>
    <phoneticPr fontId="1"/>
  </si>
  <si>
    <t>地術MLV25なので、金剛盾を使っても良いかも(金剛盾は単体バリア術なので、全体バリア術である炎の壁やミサイルガードには消されない)</t>
    <rPh sb="0" eb="1">
      <t>チ</t>
    </rPh>
    <rPh sb="1" eb="2">
      <t>ジュツ</t>
    </rPh>
    <rPh sb="11" eb="13">
      <t>コンゴウ</t>
    </rPh>
    <rPh sb="13" eb="14">
      <t>タテ</t>
    </rPh>
    <rPh sb="15" eb="16">
      <t>ツカ</t>
    </rPh>
    <rPh sb="19" eb="20">
      <t>ヨ</t>
    </rPh>
    <rPh sb="24" eb="26">
      <t>コンゴウ</t>
    </rPh>
    <rPh sb="26" eb="27">
      <t>タテ</t>
    </rPh>
    <rPh sb="28" eb="30">
      <t>タンタイ</t>
    </rPh>
    <rPh sb="33" eb="34">
      <t>ジュツ</t>
    </rPh>
    <rPh sb="38" eb="40">
      <t>ゼンタイ</t>
    </rPh>
    <rPh sb="43" eb="44">
      <t>ジュツ</t>
    </rPh>
    <rPh sb="47" eb="48">
      <t>ホノオ</t>
    </rPh>
    <rPh sb="49" eb="50">
      <t>カベ</t>
    </rPh>
    <rPh sb="60" eb="61">
      <t>ケ</t>
    </rPh>
    <phoneticPr fontId="1"/>
  </si>
  <si>
    <t>帝国収入</t>
    <rPh sb="0" eb="2">
      <t>テイコク</t>
    </rPh>
    <rPh sb="2" eb="4">
      <t>シュウニュウ</t>
    </rPh>
    <phoneticPr fontId="1"/>
  </si>
  <si>
    <t>初期</t>
    <rPh sb="0" eb="2">
      <t>ショキ</t>
    </rPh>
    <phoneticPr fontId="1"/>
  </si>
  <si>
    <t>ウオッチマン</t>
    <phoneticPr fontId="1"/>
  </si>
  <si>
    <t>ゴブリン襲来</t>
    <rPh sb="4" eb="6">
      <t>シュウライ</t>
    </rPh>
    <phoneticPr fontId="1"/>
  </si>
  <si>
    <t>ソーモン</t>
    <phoneticPr fontId="1"/>
  </si>
  <si>
    <t>術研</t>
    <rPh sb="0" eb="1">
      <t>ジュツ</t>
    </rPh>
    <rPh sb="1" eb="2">
      <t>ケン</t>
    </rPh>
    <phoneticPr fontId="1"/>
  </si>
  <si>
    <t>完成せずとも発注した時点で収入+200</t>
    <rPh sb="0" eb="2">
      <t>カンセイ</t>
    </rPh>
    <rPh sb="6" eb="8">
      <t>ハッチュウ</t>
    </rPh>
    <rPh sb="10" eb="12">
      <t>ジテン</t>
    </rPh>
    <rPh sb="13" eb="15">
      <t>シュウニュウ</t>
    </rPh>
    <phoneticPr fontId="1"/>
  </si>
  <si>
    <t>商船団服従</t>
    <rPh sb="0" eb="2">
      <t>ショウセン</t>
    </rPh>
    <rPh sb="2" eb="3">
      <t>ダン</t>
    </rPh>
    <rPh sb="3" eb="5">
      <t>フクジュウ</t>
    </rPh>
    <phoneticPr fontId="1"/>
  </si>
  <si>
    <t>ミラマー1</t>
    <phoneticPr fontId="1"/>
  </si>
  <si>
    <t>ゴブリンの巣</t>
    <rPh sb="5" eb="6">
      <t>ス</t>
    </rPh>
    <phoneticPr fontId="1"/>
  </si>
  <si>
    <t>運河要塞</t>
    <rPh sb="0" eb="2">
      <t>ウンガ</t>
    </rPh>
    <rPh sb="2" eb="4">
      <t>ヨウサイ</t>
    </rPh>
    <phoneticPr fontId="1"/>
  </si>
  <si>
    <t>モンスターの巣</t>
    <rPh sb="6" eb="7">
      <t>ス</t>
    </rPh>
    <phoneticPr fontId="1"/>
  </si>
  <si>
    <t>メンツ潰し</t>
    <rPh sb="3" eb="4">
      <t>ツブ</t>
    </rPh>
    <phoneticPr fontId="1"/>
  </si>
  <si>
    <t>宝石鉱山</t>
    <rPh sb="0" eb="2">
      <t>ホウセキ</t>
    </rPh>
    <rPh sb="2" eb="4">
      <t>コウザン</t>
    </rPh>
    <phoneticPr fontId="1"/>
  </si>
  <si>
    <t>ミラマー2</t>
    <phoneticPr fontId="1"/>
  </si>
  <si>
    <t>東ダンジョン</t>
    <rPh sb="0" eb="1">
      <t>ヒガシ</t>
    </rPh>
    <phoneticPr fontId="1"/>
  </si>
  <si>
    <t>メルー</t>
    <phoneticPr fontId="1"/>
  </si>
  <si>
    <t>ミラマー3</t>
    <phoneticPr fontId="1"/>
  </si>
  <si>
    <t>(修行)</t>
    <rPh sb="1" eb="3">
      <t>シュギョウ</t>
    </rPh>
    <phoneticPr fontId="1"/>
  </si>
  <si>
    <t>池袋</t>
    <rPh sb="0" eb="2">
      <t>イケブクロ</t>
    </rPh>
    <phoneticPr fontId="1"/>
  </si>
  <si>
    <t>ステップ</t>
    <phoneticPr fontId="1"/>
  </si>
  <si>
    <t>魔石</t>
    <rPh sb="0" eb="2">
      <t>マセキ</t>
    </rPh>
    <phoneticPr fontId="1"/>
  </si>
  <si>
    <t>増減</t>
    <rPh sb="0" eb="2">
      <t>ゾウゲン</t>
    </rPh>
    <phoneticPr fontId="1"/>
  </si>
  <si>
    <t>最初の継承で術士を選ぶとその次にカノープスが来る確率が上がる。</t>
    <rPh sb="0" eb="2">
      <t>サイショ</t>
    </rPh>
    <rPh sb="3" eb="5">
      <t>ケイショウ</t>
    </rPh>
    <rPh sb="6" eb="7">
      <t>ジュツ</t>
    </rPh>
    <rPh sb="7" eb="8">
      <t>シ</t>
    </rPh>
    <rPh sb="9" eb="10">
      <t>エラ</t>
    </rPh>
    <rPh sb="14" eb="15">
      <t>ツギ</t>
    </rPh>
    <rPh sb="22" eb="23">
      <t>ク</t>
    </rPh>
    <rPh sb="24" eb="26">
      <t>カクリツ</t>
    </rPh>
    <rPh sb="27" eb="28">
      <t>ア</t>
    </rPh>
    <phoneticPr fontId="1"/>
  </si>
  <si>
    <t>南ダンジョン</t>
    <rPh sb="0" eb="1">
      <t>ミナミ</t>
    </rPh>
    <phoneticPr fontId="1"/>
  </si>
  <si>
    <t>害蛇の群れ</t>
    <rPh sb="0" eb="1">
      <t>ガイ</t>
    </rPh>
    <rPh sb="1" eb="2">
      <t>ヘビ</t>
    </rPh>
    <rPh sb="3" eb="4">
      <t>ム</t>
    </rPh>
    <phoneticPr fontId="1"/>
  </si>
  <si>
    <t>リザードの群れ</t>
    <rPh sb="5" eb="6">
      <t>ム</t>
    </rPh>
    <phoneticPr fontId="1"/>
  </si>
  <si>
    <t>ヘルハウンド</t>
    <phoneticPr fontId="1"/>
  </si>
  <si>
    <t>倉庫から回復アイテム及び試作品のグレートアクスを回収、モーベルムで術酒を売り斧を買う。</t>
    <rPh sb="0" eb="2">
      <t>ソウコ</t>
    </rPh>
    <rPh sb="4" eb="6">
      <t>カイフク</t>
    </rPh>
    <rPh sb="10" eb="11">
      <t>オヨ</t>
    </rPh>
    <rPh sb="12" eb="15">
      <t>シサクヒン</t>
    </rPh>
    <rPh sb="24" eb="26">
      <t>カイシュウ</t>
    </rPh>
    <rPh sb="33" eb="34">
      <t>ジュツ</t>
    </rPh>
    <rPh sb="34" eb="35">
      <t>シュ</t>
    </rPh>
    <rPh sb="36" eb="37">
      <t>ウ</t>
    </rPh>
    <rPh sb="38" eb="39">
      <t>オノ</t>
    </rPh>
    <rPh sb="40" eb="41">
      <t>カ</t>
    </rPh>
    <phoneticPr fontId="1"/>
  </si>
  <si>
    <t>子どもと子ムー</t>
    <rPh sb="0" eb="1">
      <t>コ</t>
    </rPh>
    <rPh sb="4" eb="5">
      <t>コ</t>
    </rPh>
    <phoneticPr fontId="1"/>
  </si>
  <si>
    <t>（検討中）</t>
    <rPh sb="1" eb="4">
      <t>ケントウチュウ</t>
    </rPh>
    <phoneticPr fontId="1"/>
  </si>
  <si>
    <t>継承候補がエメラルド→サジタリウス・ジョンを引き連れ心中、アメジストにシフト</t>
    <rPh sb="0" eb="2">
      <t>ケイショウ</t>
    </rPh>
    <rPh sb="2" eb="4">
      <t>コウホ</t>
    </rPh>
    <rPh sb="22" eb="23">
      <t>ヒ</t>
    </rPh>
    <rPh sb="24" eb="25">
      <t>ツ</t>
    </rPh>
    <rPh sb="26" eb="28">
      <t>シンジュウ</t>
    </rPh>
    <phoneticPr fontId="1"/>
  </si>
  <si>
    <t>　　次パーティは　ライブラ、リチャード、メアリーを投入</t>
    <rPh sb="2" eb="3">
      <t>ツギ</t>
    </rPh>
    <rPh sb="25" eb="27">
      <t>トウニュウ</t>
    </rPh>
    <phoneticPr fontId="1"/>
  </si>
  <si>
    <t>継承候補がサジタリウス→ジョンと心中してエメラルドにシフト</t>
    <rPh sb="0" eb="2">
      <t>ケイショウ</t>
    </rPh>
    <rPh sb="2" eb="4">
      <t>コウホ</t>
    </rPh>
    <rPh sb="16" eb="18">
      <t>シンジュウ</t>
    </rPh>
    <phoneticPr fontId="1"/>
  </si>
  <si>
    <t>1.モーベルムで斧を購入し、カンバーランドに向かい滅亡させる。</t>
    <rPh sb="8" eb="9">
      <t>オノ</t>
    </rPh>
    <rPh sb="10" eb="12">
      <t>コウニュウ</t>
    </rPh>
    <rPh sb="22" eb="23">
      <t>ム</t>
    </rPh>
    <rPh sb="25" eb="27">
      <t>メツボウ</t>
    </rPh>
    <phoneticPr fontId="1"/>
  </si>
  <si>
    <t>2.デューンウォームを空圧波（閃き難度一致、基本技）を閃いて撃破。</t>
    <rPh sb="11" eb="13">
      <t>クウアツ</t>
    </rPh>
    <rPh sb="13" eb="14">
      <t>ハ</t>
    </rPh>
    <rPh sb="15" eb="16">
      <t>ヒラメ</t>
    </rPh>
    <rPh sb="17" eb="19">
      <t>ナンド</t>
    </rPh>
    <rPh sb="19" eb="21">
      <t>イッチ</t>
    </rPh>
    <rPh sb="22" eb="24">
      <t>キホン</t>
    </rPh>
    <rPh sb="24" eb="25">
      <t>ワザ</t>
    </rPh>
    <rPh sb="27" eb="28">
      <t>ヒラメ</t>
    </rPh>
    <rPh sb="30" eb="32">
      <t>ゲキハ</t>
    </rPh>
    <phoneticPr fontId="1"/>
  </si>
  <si>
    <t>4.この代で最後に残るのはバイキングのみなので皇帝が弱くても問題なし。次世代は1人時間差を人数分用意出来る。</t>
    <rPh sb="4" eb="5">
      <t>ダイ</t>
    </rPh>
    <rPh sb="6" eb="8">
      <t>サイゴ</t>
    </rPh>
    <rPh sb="9" eb="10">
      <t>ノコ</t>
    </rPh>
    <rPh sb="23" eb="25">
      <t>コウテイ</t>
    </rPh>
    <rPh sb="26" eb="27">
      <t>ヨワ</t>
    </rPh>
    <rPh sb="30" eb="32">
      <t>モンダイ</t>
    </rPh>
    <rPh sb="35" eb="38">
      <t>ジセダイ</t>
    </rPh>
    <rPh sb="39" eb="41">
      <t>ヒトリ</t>
    </rPh>
    <rPh sb="41" eb="44">
      <t>ジカンサ</t>
    </rPh>
    <rPh sb="45" eb="48">
      <t>ニンズウブン</t>
    </rPh>
    <rPh sb="48" eb="50">
      <t>ヨウイ</t>
    </rPh>
    <rPh sb="50" eb="52">
      <t>デキ</t>
    </rPh>
    <phoneticPr fontId="1"/>
  </si>
  <si>
    <t>※滅亡後は、ダグラス・フォーファーの街中以外で全滅しても再滅亡はしない。</t>
    <rPh sb="1" eb="3">
      <t>メツボウ</t>
    </rPh>
    <rPh sb="3" eb="4">
      <t>ゴ</t>
    </rPh>
    <rPh sb="18" eb="20">
      <t>マチナカ</t>
    </rPh>
    <rPh sb="20" eb="22">
      <t>イガイ</t>
    </rPh>
    <rPh sb="23" eb="25">
      <t>ゼンメツ</t>
    </rPh>
    <rPh sb="28" eb="29">
      <t>サイ</t>
    </rPh>
    <rPh sb="29" eb="31">
      <t>メツボウ</t>
    </rPh>
    <phoneticPr fontId="1"/>
  </si>
  <si>
    <t>3.なぎ払いでグラスラを止め、スプリガンからリチャードが1人時間差を閃く。全滅する前に退却。</t>
    <rPh sb="4" eb="5">
      <t>ハラ</t>
    </rPh>
    <rPh sb="12" eb="13">
      <t>ト</t>
    </rPh>
    <rPh sb="28" eb="30">
      <t>ヒトリ</t>
    </rPh>
    <rPh sb="30" eb="33">
      <t>ジカンサ</t>
    </rPh>
    <rPh sb="34" eb="35">
      <t>ヒラメ</t>
    </rPh>
    <rPh sb="37" eb="39">
      <t>ゼンメツ</t>
    </rPh>
    <rPh sb="41" eb="42">
      <t>マエ</t>
    </rPh>
    <rPh sb="43" eb="45">
      <t>タイキャク</t>
    </rPh>
    <phoneticPr fontId="1"/>
  </si>
  <si>
    <t>全員にナブラ、霧隠れ、金剛力、レイス、竜脈、デッドリードライブとテンプ・ソウル見切りを習得。</t>
    <rPh sb="0" eb="2">
      <t>ゼンイン</t>
    </rPh>
    <rPh sb="7" eb="8">
      <t>キリ</t>
    </rPh>
    <rPh sb="8" eb="9">
      <t>カク</t>
    </rPh>
    <rPh sb="11" eb="14">
      <t>コンゴウリキ</t>
    </rPh>
    <rPh sb="19" eb="20">
      <t>リュウ</t>
    </rPh>
    <rPh sb="20" eb="21">
      <t>ミャク</t>
    </rPh>
    <rPh sb="39" eb="41">
      <t>ミキ</t>
    </rPh>
    <rPh sb="43" eb="45">
      <t>シュウトク</t>
    </rPh>
    <phoneticPr fontId="1"/>
  </si>
  <si>
    <t>ミラマーで鍋つかみを回収。</t>
    <rPh sb="5" eb="6">
      <t>ナベ</t>
    </rPh>
    <rPh sb="10" eb="12">
      <t>カイシュウ</t>
    </rPh>
    <phoneticPr fontId="1"/>
  </si>
  <si>
    <r>
      <rPr>
        <strike/>
        <sz val="11"/>
        <color theme="1"/>
        <rFont val="ＭＳ Ｐゴシック"/>
        <family val="3"/>
        <charset val="128"/>
        <scheme val="minor"/>
      </rPr>
      <t>6戦後</t>
    </r>
    <r>
      <rPr>
        <sz val="11"/>
        <color theme="1"/>
        <rFont val="ＭＳ Ｐゴシック"/>
        <family val="3"/>
        <charset val="128"/>
        <scheme val="minor"/>
      </rPr>
      <t>3体組7体撃破後</t>
    </r>
    <r>
      <rPr>
        <sz val="11"/>
        <color theme="1"/>
        <rFont val="ＭＳ Ｐゴシック"/>
        <family val="2"/>
        <charset val="128"/>
        <scheme val="minor"/>
      </rPr>
      <t>(風MLV2)に全滅する。</t>
    </r>
    <rPh sb="1" eb="3">
      <t>センゴ</t>
    </rPh>
    <rPh sb="4" eb="5">
      <t>カラダ</t>
    </rPh>
    <rPh sb="5" eb="6">
      <t>クミ</t>
    </rPh>
    <rPh sb="7" eb="8">
      <t>タイ</t>
    </rPh>
    <rPh sb="8" eb="10">
      <t>ゲキハ</t>
    </rPh>
    <rPh sb="10" eb="11">
      <t>ゴ</t>
    </rPh>
    <rPh sb="12" eb="13">
      <t>カゼ</t>
    </rPh>
    <rPh sb="19" eb="21">
      <t>ゼンメツ</t>
    </rPh>
    <phoneticPr fontId="1"/>
  </si>
  <si>
    <t>ライブラシフトは風LV5で、ウインドカッターのダメージが倍増する。</t>
    <rPh sb="8" eb="9">
      <t>カゼ</t>
    </rPh>
    <rPh sb="28" eb="30">
      <t>バイゾウ</t>
    </rPh>
    <phoneticPr fontId="1"/>
  </si>
  <si>
    <t>※籠手を装備すると弓の命中率が8割になるらしいので注意</t>
    <rPh sb="1" eb="3">
      <t>コテ</t>
    </rPh>
    <rPh sb="4" eb="6">
      <t>ソウビ</t>
    </rPh>
    <rPh sb="9" eb="10">
      <t>ユミ</t>
    </rPh>
    <rPh sb="11" eb="13">
      <t>メイチュウ</t>
    </rPh>
    <rPh sb="13" eb="14">
      <t>リツ</t>
    </rPh>
    <rPh sb="16" eb="17">
      <t>ワリ</t>
    </rPh>
    <rPh sb="25" eb="27">
      <t>チュウイ</t>
    </rPh>
    <phoneticPr fontId="1"/>
  </si>
  <si>
    <t>　スプリガンの数が多すぎであれば、スプリガン20の水龍31くらいが良いかも。</t>
    <rPh sb="7" eb="8">
      <t>カズ</t>
    </rPh>
    <rPh sb="9" eb="10">
      <t>オオ</t>
    </rPh>
    <rPh sb="25" eb="26">
      <t>スイ</t>
    </rPh>
    <rPh sb="26" eb="27">
      <t>リュウ</t>
    </rPh>
    <rPh sb="33" eb="34">
      <t>ヨ</t>
    </rPh>
    <phoneticPr fontId="1"/>
  </si>
  <si>
    <t>モーベルムでバイキングを倒し、酒場の爺からステップの場所を聞く。</t>
    <rPh sb="12" eb="13">
      <t>タオ</t>
    </rPh>
    <rPh sb="15" eb="17">
      <t>サカバ</t>
    </rPh>
    <rPh sb="18" eb="19">
      <t>ジジイ</t>
    </rPh>
    <rPh sb="26" eb="28">
      <t>バショ</t>
    </rPh>
    <rPh sb="29" eb="30">
      <t>キ</t>
    </rPh>
    <phoneticPr fontId="1"/>
  </si>
  <si>
    <t>モーベルムに戻り船を奪い解決。</t>
    <rPh sb="6" eb="7">
      <t>モド</t>
    </rPh>
    <phoneticPr fontId="1"/>
  </si>
  <si>
    <t>※ソーモンから船でマイルズに向かうより多分早い？</t>
    <rPh sb="7" eb="8">
      <t>フネ</t>
    </rPh>
    <rPh sb="14" eb="15">
      <t>ム</t>
    </rPh>
    <rPh sb="19" eb="21">
      <t>タブン</t>
    </rPh>
    <rPh sb="21" eb="22">
      <t>ハヤ</t>
    </rPh>
    <phoneticPr fontId="1"/>
  </si>
  <si>
    <t>術研発注</t>
    <rPh sb="0" eb="1">
      <t>ジュツ</t>
    </rPh>
    <rPh sb="1" eb="2">
      <t>ケン</t>
    </rPh>
    <rPh sb="2" eb="4">
      <t>ハッチュウ</t>
    </rPh>
    <phoneticPr fontId="1"/>
  </si>
  <si>
    <t>ブロードアクス開発</t>
    <phoneticPr fontId="1"/>
  </si>
  <si>
    <t>グレートアクス開発</t>
    <phoneticPr fontId="1"/>
  </si>
  <si>
    <t>スプリガン狩*43。</t>
    <rPh sb="5" eb="6">
      <t>カリ</t>
    </rPh>
    <phoneticPr fontId="1"/>
  </si>
  <si>
    <r>
      <t>沈んだ塔バグ侵入を使い、</t>
    </r>
    <r>
      <rPr>
        <strike/>
        <sz val="11"/>
        <color theme="1"/>
        <rFont val="ＭＳ Ｐゴシック"/>
        <family val="3"/>
        <charset val="128"/>
        <scheme val="minor"/>
      </rPr>
      <t>水龍狩り*26</t>
    </r>
    <rPh sb="0" eb="1">
      <t>シズ</t>
    </rPh>
    <rPh sb="3" eb="4">
      <t>トウ</t>
    </rPh>
    <rPh sb="6" eb="8">
      <t>シンニュウ</t>
    </rPh>
    <rPh sb="9" eb="10">
      <t>ツカ</t>
    </rPh>
    <rPh sb="12" eb="14">
      <t>スイリュウ</t>
    </rPh>
    <rPh sb="14" eb="15">
      <t>ガ</t>
    </rPh>
    <phoneticPr fontId="1"/>
  </si>
  <si>
    <t>水龍狩り*24</t>
    <phoneticPr fontId="1"/>
  </si>
  <si>
    <t>除霊でLv7+α、スプリガンでLV18、水龍で25</t>
    <rPh sb="0" eb="2">
      <t>ジョレイ</t>
    </rPh>
    <rPh sb="20" eb="22">
      <t>スイリュウ</t>
    </rPh>
    <phoneticPr fontId="1"/>
  </si>
  <si>
    <t>除霊+ウォームでLv7、スプリガンでLV18、水龍で25</t>
    <rPh sb="0" eb="2">
      <t>ジョレイ</t>
    </rPh>
    <rPh sb="23" eb="25">
      <t>スイリュウ</t>
    </rPh>
    <phoneticPr fontId="1"/>
  </si>
  <si>
    <t>石雨を習得。</t>
    <rPh sb="0" eb="1">
      <t>イシ</t>
    </rPh>
    <rPh sb="1" eb="2">
      <t>アメ</t>
    </rPh>
    <rPh sb="3" eb="5">
      <t>シュウトク</t>
    </rPh>
    <phoneticPr fontId="1"/>
  </si>
  <si>
    <t>石雨の習得MLVが18。</t>
    <rPh sb="0" eb="1">
      <t>イシ</t>
    </rPh>
    <rPh sb="1" eb="2">
      <t>アメ</t>
    </rPh>
    <rPh sb="3" eb="5">
      <t>シュウトク</t>
    </rPh>
    <phoneticPr fontId="1"/>
  </si>
  <si>
    <t>(3待機)</t>
    <rPh sb="2" eb="4">
      <t>タイキ</t>
    </rPh>
    <phoneticPr fontId="1"/>
  </si>
  <si>
    <t>プロキオン5</t>
    <phoneticPr fontId="1"/>
  </si>
  <si>
    <t>(2待機)</t>
    <rPh sb="2" eb="4">
      <t>タイキ</t>
    </rPh>
    <phoneticPr fontId="1"/>
  </si>
  <si>
    <t>(ポラリス3)</t>
    <phoneticPr fontId="1"/>
  </si>
  <si>
    <t>アイリス4</t>
    <phoneticPr fontId="1"/>
  </si>
  <si>
    <t>スプリガン</t>
    <phoneticPr fontId="1"/>
  </si>
  <si>
    <t>グレース6</t>
    <phoneticPr fontId="1"/>
  </si>
  <si>
    <t>!3～5</t>
    <phoneticPr fontId="1"/>
  </si>
  <si>
    <t>腕力18</t>
    <rPh sb="0" eb="2">
      <t>ワンリョク</t>
    </rPh>
    <phoneticPr fontId="1"/>
  </si>
  <si>
    <t>ノーマッド男</t>
    <rPh sb="5" eb="6">
      <t>オトコ</t>
    </rPh>
    <phoneticPr fontId="1"/>
  </si>
  <si>
    <t>調整不要</t>
    <rPh sb="0" eb="2">
      <t>チョウセイ</t>
    </rPh>
    <rPh sb="2" eb="4">
      <t>フヨウ</t>
    </rPh>
    <phoneticPr fontId="1"/>
  </si>
  <si>
    <t>竜脈、レイス開発</t>
    <phoneticPr fontId="1"/>
  </si>
  <si>
    <t>砂嵐、ストローベレー開発</t>
    <phoneticPr fontId="1"/>
  </si>
  <si>
    <t>帰還後サンドストームを発注。</t>
    <rPh sb="0" eb="2">
      <t>キカン</t>
    </rPh>
    <rPh sb="2" eb="3">
      <t>ゴ</t>
    </rPh>
    <rPh sb="11" eb="13">
      <t>ハッチュウ</t>
    </rPh>
    <phoneticPr fontId="1"/>
  </si>
  <si>
    <t>どこかの段階でストローベレーを開発する。</t>
    <rPh sb="4" eb="6">
      <t>ダンカイ</t>
    </rPh>
    <rPh sb="15" eb="17">
      <t>カイハツ</t>
    </rPh>
    <phoneticPr fontId="1"/>
  </si>
  <si>
    <t>キャサリン(?)、ジェイスン、マゼラン、クリームヒルト、ハリーを加入。</t>
    <rPh sb="32" eb="34">
      <t>カニュウ</t>
    </rPh>
    <phoneticPr fontId="1"/>
  </si>
  <si>
    <t>誰でも良いので補充。順番が気になるならベア族でも。</t>
    <rPh sb="0" eb="1">
      <t>ダレ</t>
    </rPh>
    <rPh sb="3" eb="4">
      <t>ヨ</t>
    </rPh>
    <rPh sb="7" eb="9">
      <t>ホジュウ</t>
    </rPh>
    <rPh sb="10" eb="12">
      <t>ジュンバン</t>
    </rPh>
    <rPh sb="13" eb="14">
      <t>キ</t>
    </rPh>
    <rPh sb="21" eb="22">
      <t>ゾク</t>
    </rPh>
    <phoneticPr fontId="1"/>
  </si>
  <si>
    <t>カプリコーン6</t>
    <phoneticPr fontId="1"/>
  </si>
  <si>
    <t>アリエス1</t>
    <phoneticPr fontId="1"/>
  </si>
  <si>
    <t>数合せ</t>
    <rPh sb="0" eb="1">
      <t>カズ</t>
    </rPh>
    <rPh sb="1" eb="2">
      <t>ア</t>
    </rPh>
    <phoneticPr fontId="1"/>
  </si>
  <si>
    <t>ハリー、オードリー、カプリコーン、と後は適当に猟兵でも加入。</t>
    <rPh sb="18" eb="19">
      <t>アト</t>
    </rPh>
    <rPh sb="20" eb="22">
      <t>テキトウ</t>
    </rPh>
    <rPh sb="23" eb="25">
      <t>リョウヘイ</t>
    </rPh>
    <rPh sb="27" eb="29">
      <t>カニュウ</t>
    </rPh>
    <phoneticPr fontId="1"/>
  </si>
  <si>
    <t>高速ナブラ・次元断を適宜セット。術は術士に習得させ鍛えれば良い。</t>
    <rPh sb="0" eb="2">
      <t>コウソク</t>
    </rPh>
    <rPh sb="6" eb="8">
      <t>ジゲン</t>
    </rPh>
    <rPh sb="8" eb="9">
      <t>ダン</t>
    </rPh>
    <rPh sb="10" eb="12">
      <t>テキギ</t>
    </rPh>
    <rPh sb="16" eb="17">
      <t>ジュツ</t>
    </rPh>
    <rPh sb="18" eb="19">
      <t>ジュツ</t>
    </rPh>
    <rPh sb="19" eb="20">
      <t>シ</t>
    </rPh>
    <rPh sb="21" eb="23">
      <t>シュウトク</t>
    </rPh>
    <rPh sb="25" eb="26">
      <t>キタ</t>
    </rPh>
    <rPh sb="29" eb="30">
      <t>ヨ</t>
    </rPh>
    <phoneticPr fontId="1"/>
  </si>
  <si>
    <t>謀殺、ゲオルグ送りを駆使してマハンを皇帝にする。ラピスト習得。</t>
    <rPh sb="0" eb="2">
      <t>ボウサツ</t>
    </rPh>
    <rPh sb="7" eb="8">
      <t>オク</t>
    </rPh>
    <rPh sb="10" eb="12">
      <t>クシ</t>
    </rPh>
    <rPh sb="18" eb="20">
      <t>コウテイ</t>
    </rPh>
    <phoneticPr fontId="1"/>
  </si>
  <si>
    <t>ユリシーズ、グレース、ポラリスを加入。</t>
    <rPh sb="16" eb="18">
      <t>カニュウ</t>
    </rPh>
    <phoneticPr fontId="1"/>
  </si>
  <si>
    <t>※霧隠れが多分ないので、WPの少ないポラリスとハールがフェイントで他ナブラ。</t>
    <rPh sb="1" eb="2">
      <t>キリ</t>
    </rPh>
    <rPh sb="2" eb="3">
      <t>カク</t>
    </rPh>
    <rPh sb="5" eb="7">
      <t>タブン</t>
    </rPh>
    <rPh sb="15" eb="16">
      <t>スク</t>
    </rPh>
    <rPh sb="33" eb="34">
      <t>ホカ</t>
    </rPh>
    <phoneticPr fontId="1"/>
  </si>
  <si>
    <t>※ティルピ・ハール・ゆりしー・グレースを純粋なナブラ要員、ポラリスを術要員に使う</t>
    <rPh sb="20" eb="22">
      <t>ジュンスイ</t>
    </rPh>
    <rPh sb="26" eb="28">
      <t>ヨウイン</t>
    </rPh>
    <rPh sb="34" eb="35">
      <t>ジュツ</t>
    </rPh>
    <rPh sb="35" eb="37">
      <t>ヨウイン</t>
    </rPh>
    <rPh sb="38" eb="39">
      <t>ツカ</t>
    </rPh>
    <phoneticPr fontId="1"/>
  </si>
  <si>
    <t>ティルピは限界までナブラを使い個人殴技能を底上げ、グレースにポラリスであぶれる術を使わせる。</t>
    <rPh sb="5" eb="7">
      <t>ゲンカイ</t>
    </rPh>
    <rPh sb="13" eb="14">
      <t>ツカ</t>
    </rPh>
    <rPh sb="15" eb="17">
      <t>コジン</t>
    </rPh>
    <rPh sb="17" eb="18">
      <t>オウ</t>
    </rPh>
    <rPh sb="18" eb="20">
      <t>ギノウ</t>
    </rPh>
    <rPh sb="21" eb="23">
      <t>ソコア</t>
    </rPh>
    <rPh sb="39" eb="40">
      <t>ジュツ</t>
    </rPh>
    <rPh sb="41" eb="42">
      <t>ツカ</t>
    </rPh>
    <phoneticPr fontId="1"/>
  </si>
  <si>
    <t>術士4人を加入し、サンドストームと霧隠れを習得。</t>
    <rPh sb="0" eb="1">
      <t>ジュツ</t>
    </rPh>
    <rPh sb="1" eb="2">
      <t>シ</t>
    </rPh>
    <rPh sb="3" eb="4">
      <t>ニン</t>
    </rPh>
    <rPh sb="5" eb="7">
      <t>カニュウ</t>
    </rPh>
    <rPh sb="17" eb="18">
      <t>キリ</t>
    </rPh>
    <rPh sb="18" eb="19">
      <t>カク</t>
    </rPh>
    <rPh sb="21" eb="23">
      <t>シュウトク</t>
    </rPh>
    <phoneticPr fontId="1"/>
  </si>
  <si>
    <t>ボクオーンは砂あらしを連打して何とかする。</t>
    <rPh sb="6" eb="7">
      <t>スナ</t>
    </rPh>
    <rPh sb="11" eb="13">
      <t>レンダ</t>
    </rPh>
    <rPh sb="15" eb="16">
      <t>ナン</t>
    </rPh>
    <phoneticPr fontId="1"/>
  </si>
  <si>
    <t>ベア族にサンドストームと水術をセット。</t>
    <rPh sb="2" eb="3">
      <t>ゾク</t>
    </rPh>
    <rPh sb="12" eb="13">
      <t>ミズ</t>
    </rPh>
    <rPh sb="13" eb="14">
      <t>ジュツ</t>
    </rPh>
    <phoneticPr fontId="1"/>
  </si>
  <si>
    <t>全員にナブラ、霧隠れ、金剛力、とテンプ・ソウル見切りを習得。</t>
    <rPh sb="0" eb="2">
      <t>ゼンイン</t>
    </rPh>
    <rPh sb="7" eb="8">
      <t>キリ</t>
    </rPh>
    <rPh sb="8" eb="9">
      <t>カク</t>
    </rPh>
    <rPh sb="11" eb="14">
      <t>コンゴウリキ</t>
    </rPh>
    <rPh sb="23" eb="25">
      <t>ミキ</t>
    </rPh>
    <rPh sb="27" eb="29">
      <t>シュウトク</t>
    </rPh>
    <phoneticPr fontId="1"/>
  </si>
  <si>
    <t>レイス、竜脈を発注。全員にデッドリードライブを習得。</t>
    <rPh sb="7" eb="9">
      <t>ハッチュウ</t>
    </rPh>
    <rPh sb="10" eb="12">
      <t>ゼンイン</t>
    </rPh>
    <rPh sb="23" eb="25">
      <t>シュウトク</t>
    </rPh>
    <phoneticPr fontId="1"/>
  </si>
  <si>
    <t>制圧後なので守護者を倒して普通に侵入した方がメリットがありそう</t>
    <rPh sb="0" eb="2">
      <t>セイアツ</t>
    </rPh>
    <rPh sb="2" eb="3">
      <t>ゴ</t>
    </rPh>
    <rPh sb="6" eb="9">
      <t>シュゴシャ</t>
    </rPh>
    <rPh sb="10" eb="11">
      <t>タオ</t>
    </rPh>
    <rPh sb="13" eb="15">
      <t>フツウ</t>
    </rPh>
    <rPh sb="16" eb="18">
      <t>シンニュウ</t>
    </rPh>
    <rPh sb="20" eb="21">
      <t>ホウ</t>
    </rPh>
    <phoneticPr fontId="1"/>
  </si>
  <si>
    <t>捨て駒のベア族が砂嵐と水術でMLVを鍛え、他はひたすら斧で修行。</t>
    <rPh sb="0" eb="1">
      <t>ス</t>
    </rPh>
    <rPh sb="2" eb="3">
      <t>ゴマ</t>
    </rPh>
    <rPh sb="6" eb="7">
      <t>ゾク</t>
    </rPh>
    <rPh sb="8" eb="10">
      <t>スナアラシ</t>
    </rPh>
    <rPh sb="11" eb="12">
      <t>ミズ</t>
    </rPh>
    <rPh sb="12" eb="13">
      <t>ジュツ</t>
    </rPh>
    <rPh sb="18" eb="19">
      <t>キタ</t>
    </rPh>
    <rPh sb="21" eb="22">
      <t>ホカ</t>
    </rPh>
    <rPh sb="27" eb="28">
      <t>オノ</t>
    </rPh>
    <rPh sb="29" eb="31">
      <t>シュギョウ</t>
    </rPh>
    <phoneticPr fontId="1"/>
  </si>
  <si>
    <t>終帝がしぶといようならレイスフォーム完成を待ち自滅させるのも手</t>
    <rPh sb="0" eb="1">
      <t>シュウ</t>
    </rPh>
    <rPh sb="1" eb="2">
      <t>テイ</t>
    </rPh>
    <rPh sb="18" eb="20">
      <t>カンセイ</t>
    </rPh>
    <rPh sb="21" eb="22">
      <t>マ</t>
    </rPh>
    <rPh sb="23" eb="25">
      <t>ジメツ</t>
    </rPh>
    <rPh sb="30" eb="31">
      <t>テ</t>
    </rPh>
    <phoneticPr fontId="1"/>
  </si>
  <si>
    <t>アマストで皇帝とヴェガが1Tにデッドリーで弱体化、他はナブラ連打で2ターンキル。</t>
    <rPh sb="5" eb="7">
      <t>コウテイ</t>
    </rPh>
    <rPh sb="21" eb="24">
      <t>ジャクタイカ</t>
    </rPh>
    <rPh sb="25" eb="26">
      <t>ホカ</t>
    </rPh>
    <rPh sb="30" eb="32">
      <t>レンダ</t>
    </rPh>
    <phoneticPr fontId="1"/>
  </si>
  <si>
    <t>ヴェガにハルモニアスーツを着せる事で安定して後攻出来る（味方行動で敵行動順に補正が掛かる為）</t>
    <rPh sb="13" eb="14">
      <t>キ</t>
    </rPh>
    <rPh sb="16" eb="17">
      <t>コト</t>
    </rPh>
    <rPh sb="18" eb="20">
      <t>アンテイ</t>
    </rPh>
    <rPh sb="22" eb="24">
      <t>コウコウ</t>
    </rPh>
    <rPh sb="24" eb="26">
      <t>デキ</t>
    </rPh>
    <rPh sb="28" eb="30">
      <t>ミカタ</t>
    </rPh>
    <rPh sb="30" eb="32">
      <t>コウドウ</t>
    </rPh>
    <rPh sb="33" eb="34">
      <t>テキ</t>
    </rPh>
    <rPh sb="34" eb="36">
      <t>コウドウ</t>
    </rPh>
    <rPh sb="36" eb="37">
      <t>ジュン</t>
    </rPh>
    <rPh sb="38" eb="40">
      <t>ホセイ</t>
    </rPh>
    <rPh sb="41" eb="42">
      <t>カ</t>
    </rPh>
    <rPh sb="44" eb="45">
      <t>タメ</t>
    </rPh>
    <phoneticPr fontId="1"/>
  </si>
  <si>
    <t>宵闇のローブ、クリスナイフ、ハルモニアスーツ他を配分。黒のガラドリエルを拾えばヘクターも暗闇を防げる。</t>
    <rPh sb="0" eb="2">
      <t>ヨイヤミ</t>
    </rPh>
    <rPh sb="22" eb="23">
      <t>ホカ</t>
    </rPh>
    <rPh sb="24" eb="26">
      <t>ハイブン</t>
    </rPh>
    <rPh sb="27" eb="28">
      <t>クロ</t>
    </rPh>
    <rPh sb="36" eb="37">
      <t>ヒロ</t>
    </rPh>
    <rPh sb="44" eb="46">
      <t>クラヤミ</t>
    </rPh>
    <rPh sb="47" eb="48">
      <t>フセ</t>
    </rPh>
    <phoneticPr fontId="1"/>
  </si>
  <si>
    <t>終帝世代を水龍道場で鍛えてる上にリバティスタッフもあるのでそれなりに安定するはず。</t>
    <rPh sb="0" eb="1">
      <t>シュウ</t>
    </rPh>
    <rPh sb="1" eb="2">
      <t>テイ</t>
    </rPh>
    <rPh sb="2" eb="4">
      <t>セダイ</t>
    </rPh>
    <rPh sb="5" eb="7">
      <t>スイリュウ</t>
    </rPh>
    <rPh sb="7" eb="9">
      <t>ドウジョウ</t>
    </rPh>
    <rPh sb="10" eb="11">
      <t>キタ</t>
    </rPh>
    <rPh sb="14" eb="15">
      <t>ウエ</t>
    </rPh>
    <rPh sb="34" eb="36">
      <t>アンテイ</t>
    </rPh>
    <phoneticPr fontId="1"/>
  </si>
  <si>
    <t>除霊でLv7+α、スプリガンでLV14+2戦</t>
    <rPh sb="0" eb="2">
      <t>ジョレイ</t>
    </rPh>
    <rPh sb="21" eb="22">
      <t>イクサ</t>
    </rPh>
    <phoneticPr fontId="1"/>
  </si>
  <si>
    <t>除霊+ウォームでLv7、スプリガンでLV14+2戦</t>
    <rPh sb="0" eb="2">
      <t>ジョレイ</t>
    </rPh>
    <rPh sb="24" eb="25">
      <t>イクサ</t>
    </rPh>
    <phoneticPr fontId="1"/>
  </si>
  <si>
    <t>スプリガン狩*21。</t>
    <rPh sb="5" eb="6">
      <t>カリ</t>
    </rPh>
    <phoneticPr fontId="1"/>
  </si>
  <si>
    <t>後はノエル、ダンターグでMLV15になり砂嵐が発注可能になる。</t>
    <rPh sb="0" eb="1">
      <t>アト</t>
    </rPh>
    <rPh sb="20" eb="22">
      <t>スナアラシ</t>
    </rPh>
    <rPh sb="23" eb="25">
      <t>ハッチュウ</t>
    </rPh>
    <rPh sb="25" eb="27">
      <t>カノウ</t>
    </rPh>
    <phoneticPr fontId="1"/>
  </si>
  <si>
    <t>・マップからエイルネップ→守護者を倒して沈んだ塔を出して水龍狩*29。</t>
    <rPh sb="13" eb="16">
      <t>シュゴシャ</t>
    </rPh>
    <rPh sb="17" eb="18">
      <t>タオ</t>
    </rPh>
    <rPh sb="20" eb="21">
      <t>シズ</t>
    </rPh>
    <rPh sb="23" eb="24">
      <t>トウ</t>
    </rPh>
    <rPh sb="25" eb="26">
      <t>ダ</t>
    </rPh>
    <rPh sb="28" eb="30">
      <t>スイリュウ</t>
    </rPh>
    <rPh sb="30" eb="31">
      <t>カリ</t>
    </rPh>
    <phoneticPr fontId="1"/>
  </si>
  <si>
    <t>更新</t>
    <rPh sb="0" eb="2">
      <t>コウシン</t>
    </rPh>
    <phoneticPr fontId="1"/>
  </si>
  <si>
    <r>
      <rPr>
        <b/>
        <sz val="11"/>
        <color theme="1"/>
        <rFont val="ＭＳ Ｐゴシック"/>
        <family val="3"/>
        <charset val="128"/>
        <scheme val="minor"/>
      </rPr>
      <t>最初にタフなベア族</t>
    </r>
    <r>
      <rPr>
        <sz val="11"/>
        <color theme="1"/>
        <rFont val="ＭＳ Ｐゴシック"/>
        <family val="2"/>
        <charset val="128"/>
        <scheme val="minor"/>
      </rPr>
      <t>、エギル、マゼラン、ヘクター、ガルタンを加入。</t>
    </r>
    <rPh sb="0" eb="2">
      <t>サイショ</t>
    </rPh>
    <rPh sb="8" eb="9">
      <t>ゾク</t>
    </rPh>
    <rPh sb="29" eb="31">
      <t>カニュウ</t>
    </rPh>
    <phoneticPr fontId="1"/>
  </si>
  <si>
    <t>帰ってきたら終帝をゲオルグ送りにし、ヴェガを加入。</t>
    <rPh sb="0" eb="1">
      <t>カエ</t>
    </rPh>
    <rPh sb="6" eb="7">
      <t>シュウ</t>
    </rPh>
    <rPh sb="7" eb="8">
      <t>テイ</t>
    </rPh>
    <rPh sb="13" eb="14">
      <t>オク</t>
    </rPh>
    <rPh sb="22" eb="24">
      <t>カニュウ</t>
    </rPh>
    <phoneticPr fontId="1"/>
  </si>
  <si>
    <r>
      <t>※終帝のLPが尽きると</t>
    </r>
    <r>
      <rPr>
        <b/>
        <sz val="11"/>
        <color theme="1"/>
        <rFont val="ＭＳ Ｐゴシック"/>
        <family val="3"/>
        <charset val="128"/>
        <scheme val="minor"/>
      </rPr>
      <t>2番目が</t>
    </r>
    <r>
      <rPr>
        <sz val="11"/>
        <color theme="1"/>
        <rFont val="ＭＳ Ｐゴシック"/>
        <family val="3"/>
        <charset val="128"/>
        <scheme val="minor"/>
      </rPr>
      <t>命をくれるので、捨て駒を楽に消せる。修行後ならヴェガの技能LVだけは高い(殴に補正があるので物理転用可能、術レベル補正+3)</t>
    </r>
    <rPh sb="1" eb="2">
      <t>シュウ</t>
    </rPh>
    <rPh sb="2" eb="3">
      <t>テイ</t>
    </rPh>
    <rPh sb="7" eb="8">
      <t>ツ</t>
    </rPh>
    <rPh sb="12" eb="14">
      <t>バンメ</t>
    </rPh>
    <rPh sb="15" eb="16">
      <t>イノチ</t>
    </rPh>
    <rPh sb="23" eb="24">
      <t>ス</t>
    </rPh>
    <rPh sb="25" eb="26">
      <t>ゴマ</t>
    </rPh>
    <rPh sb="27" eb="28">
      <t>ラク</t>
    </rPh>
    <rPh sb="29" eb="30">
      <t>ケ</t>
    </rPh>
    <rPh sb="33" eb="35">
      <t>シュギョウ</t>
    </rPh>
    <rPh sb="35" eb="36">
      <t>ゴ</t>
    </rPh>
    <rPh sb="42" eb="44">
      <t>ギノウ</t>
    </rPh>
    <rPh sb="49" eb="50">
      <t>タカ</t>
    </rPh>
    <rPh sb="52" eb="53">
      <t>オウ</t>
    </rPh>
    <rPh sb="54" eb="56">
      <t>ホセイ</t>
    </rPh>
    <rPh sb="61" eb="63">
      <t>ブツリ</t>
    </rPh>
    <rPh sb="63" eb="65">
      <t>テンヨウ</t>
    </rPh>
    <rPh sb="65" eb="67">
      <t>カノウ</t>
    </rPh>
    <rPh sb="68" eb="69">
      <t>ジュツ</t>
    </rPh>
    <rPh sb="72" eb="74">
      <t>ホセイ</t>
    </rPh>
    <phoneticPr fontId="1"/>
  </si>
  <si>
    <t>カエル研究室</t>
    <rPh sb="3" eb="6">
      <t>ケンキュウシツ</t>
    </rPh>
    <phoneticPr fontId="1"/>
  </si>
  <si>
    <t>遠藤氏の解析データ</t>
    <rPh sb="0" eb="3">
      <t>エンドウシ</t>
    </rPh>
    <rPh sb="4" eb="6">
      <t>カイセキ</t>
    </rPh>
    <phoneticPr fontId="1"/>
  </si>
  <si>
    <t>参考サイト</t>
    <rPh sb="0" eb="2">
      <t>サンコウ</t>
    </rPh>
    <phoneticPr fontId="1"/>
  </si>
  <si>
    <t>アバロン宮殿</t>
    <rPh sb="4" eb="6">
      <t>キュウデン</t>
    </rPh>
    <phoneticPr fontId="1"/>
  </si>
  <si>
    <t>ロマサガ2wiki</t>
    <phoneticPr fontId="1"/>
  </si>
  <si>
    <t>外道王の部屋</t>
    <rPh sb="0" eb="2">
      <t>ゲドウ</t>
    </rPh>
    <rPh sb="2" eb="3">
      <t>オウ</t>
    </rPh>
    <rPh sb="4" eb="6">
      <t>ヘヤ</t>
    </rPh>
    <phoneticPr fontId="1"/>
  </si>
  <si>
    <t>私的表アーカイブ</t>
    <rPh sb="0" eb="2">
      <t>シテキ</t>
    </rPh>
    <rPh sb="2" eb="3">
      <t>ヒョウ</t>
    </rPh>
    <phoneticPr fontId="1"/>
  </si>
  <si>
    <t>帰ろうか、アバロンへ　アーカイブ</t>
    <rPh sb="0" eb="1">
      <t>カエ</t>
    </rPh>
    <phoneticPr fontId="1"/>
  </si>
  <si>
    <t>Ractose （の転載。私が管理）</t>
    <rPh sb="10" eb="12">
      <t>テンサイ</t>
    </rPh>
    <rPh sb="13" eb="14">
      <t>ワタシ</t>
    </rPh>
    <rPh sb="15" eb="17">
      <t>カンリ</t>
    </rPh>
    <phoneticPr fontId="1"/>
  </si>
  <si>
    <t>ロックブーケを全員隠れて見切り待ち、見切ったら見切ったキャラが攻撃して撃破</t>
    <rPh sb="7" eb="9">
      <t>ゼンイン</t>
    </rPh>
    <rPh sb="9" eb="10">
      <t>カク</t>
    </rPh>
    <rPh sb="12" eb="14">
      <t>ミキ</t>
    </rPh>
    <rPh sb="15" eb="16">
      <t>マ</t>
    </rPh>
    <rPh sb="18" eb="20">
      <t>ミキ</t>
    </rPh>
    <rPh sb="23" eb="25">
      <t>ミキ</t>
    </rPh>
    <rPh sb="31" eb="33">
      <t>コウゲキ</t>
    </rPh>
    <rPh sb="35" eb="37">
      <t>ゲキハ</t>
    </rPh>
    <phoneticPr fontId="1"/>
  </si>
  <si>
    <t>撃破時にmod(世代戦闘回数,16)になると年代ジャンプするが、1/16なので調整すればすぐ対処できる。</t>
    <rPh sb="0" eb="2">
      <t>ゲキハ</t>
    </rPh>
    <rPh sb="2" eb="3">
      <t>ジ</t>
    </rPh>
    <rPh sb="8" eb="10">
      <t>セダイ</t>
    </rPh>
    <rPh sb="10" eb="12">
      <t>セントウ</t>
    </rPh>
    <rPh sb="12" eb="14">
      <t>カイスウ</t>
    </rPh>
    <rPh sb="22" eb="24">
      <t>ネンダイ</t>
    </rPh>
    <rPh sb="39" eb="41">
      <t>チョウセイ</t>
    </rPh>
    <rPh sb="46" eb="48">
      <t>タイショ</t>
    </rPh>
    <phoneticPr fontId="1"/>
  </si>
  <si>
    <t>・子ムーに向かい、ダンターグ撃破。近くに落ちてある力帯を回収（子供でジャンプ）</t>
    <rPh sb="1" eb="2">
      <t>コ</t>
    </rPh>
    <rPh sb="5" eb="6">
      <t>ム</t>
    </rPh>
    <rPh sb="14" eb="16">
      <t>ゲキハ</t>
    </rPh>
    <rPh sb="17" eb="18">
      <t>チカ</t>
    </rPh>
    <rPh sb="20" eb="21">
      <t>オ</t>
    </rPh>
    <rPh sb="25" eb="26">
      <t>チカラ</t>
    </rPh>
    <rPh sb="26" eb="27">
      <t>オビ</t>
    </rPh>
    <rPh sb="28" eb="30">
      <t>カイシュウ</t>
    </rPh>
    <rPh sb="31" eb="33">
      <t>コドモ</t>
    </rPh>
    <phoneticPr fontId="1"/>
  </si>
  <si>
    <t>制圧後なので普通に侵入出来る</t>
    <rPh sb="0" eb="2">
      <t>セイアツ</t>
    </rPh>
    <rPh sb="2" eb="3">
      <t>ゴ</t>
    </rPh>
    <rPh sb="6" eb="8">
      <t>フツウ</t>
    </rPh>
    <rPh sb="9" eb="11">
      <t>シンニュウ</t>
    </rPh>
    <rPh sb="11" eb="13">
      <t>デキ</t>
    </rPh>
    <phoneticPr fontId="1"/>
  </si>
  <si>
    <t>後はロックブーケ、ノエルでMLV15になり砂嵐が発注可能になる。</t>
    <rPh sb="0" eb="1">
      <t>アト</t>
    </rPh>
    <rPh sb="21" eb="23">
      <t>スナアラシ</t>
    </rPh>
    <rPh sb="24" eb="26">
      <t>ハッチュウ</t>
    </rPh>
    <rPh sb="26" eb="28">
      <t>カノウ</t>
    </rPh>
    <phoneticPr fontId="1"/>
  </si>
  <si>
    <t>水土ここまでで4</t>
    <rPh sb="0" eb="1">
      <t>ミズ</t>
    </rPh>
    <rPh sb="1" eb="2">
      <t>ツチ</t>
    </rPh>
    <phoneticPr fontId="1"/>
  </si>
  <si>
    <t>水土はラッフル前に除霊3以上先行しているはずなのでラッフルで稼ぎは不要</t>
    <rPh sb="0" eb="1">
      <t>ミズ</t>
    </rPh>
    <rPh sb="1" eb="2">
      <t>ツチ</t>
    </rPh>
    <rPh sb="7" eb="8">
      <t>マエ</t>
    </rPh>
    <rPh sb="9" eb="11">
      <t>ジョレイ</t>
    </rPh>
    <rPh sb="12" eb="14">
      <t>イジョウ</t>
    </rPh>
    <rPh sb="14" eb="16">
      <t>センコウ</t>
    </rPh>
    <rPh sb="30" eb="31">
      <t>カセ</t>
    </rPh>
    <rPh sb="33" eb="35">
      <t>フヨウ</t>
    </rPh>
    <phoneticPr fontId="1"/>
  </si>
  <si>
    <t>除霊でLv7+3戦、ラッフルで8、守護者で9、</t>
    <rPh sb="0" eb="2">
      <t>ジョレイ</t>
    </rPh>
    <rPh sb="8" eb="9">
      <t>イクサ</t>
    </rPh>
    <rPh sb="17" eb="20">
      <t>シュゴシャ</t>
    </rPh>
    <phoneticPr fontId="1"/>
  </si>
  <si>
    <t>アバロンに戻り、全員に霧隠れと元気の水を習得</t>
    <rPh sb="5" eb="6">
      <t>モド</t>
    </rPh>
    <rPh sb="8" eb="10">
      <t>ゼンイン</t>
    </rPh>
    <rPh sb="11" eb="12">
      <t>キリ</t>
    </rPh>
    <rPh sb="12" eb="13">
      <t>カク</t>
    </rPh>
    <rPh sb="15" eb="17">
      <t>ゲンキ</t>
    </rPh>
    <rPh sb="18" eb="19">
      <t>ミズ</t>
    </rPh>
    <rPh sb="20" eb="22">
      <t>シュウトク</t>
    </rPh>
    <phoneticPr fontId="1"/>
  </si>
  <si>
    <t>鍛え方としては、ポラリス絡め、グレースペイン、ハールとゆりしーが生命の水を折半。これで全員そこそこJPを確保出来る。</t>
    <rPh sb="0" eb="1">
      <t>キタ</t>
    </rPh>
    <rPh sb="2" eb="3">
      <t>カタ</t>
    </rPh>
    <rPh sb="12" eb="13">
      <t>カラ</t>
    </rPh>
    <rPh sb="32" eb="34">
      <t>セイメイ</t>
    </rPh>
    <rPh sb="35" eb="36">
      <t>ミズ</t>
    </rPh>
    <rPh sb="37" eb="39">
      <t>セッパン</t>
    </rPh>
    <rPh sb="43" eb="45">
      <t>ゼンイン</t>
    </rPh>
    <rPh sb="52" eb="56">
      <t>カクホデキ</t>
    </rPh>
    <phoneticPr fontId="1"/>
  </si>
  <si>
    <t>水龍(バックドラゴン)は1T目ポラリス金剛力・他斧、2T目ポラリス水・グレースペイン</t>
    <rPh sb="0" eb="2">
      <t>スイリュウ</t>
    </rPh>
    <rPh sb="14" eb="15">
      <t>メ</t>
    </rPh>
    <rPh sb="19" eb="22">
      <t>コンゴウリキ</t>
    </rPh>
    <rPh sb="23" eb="24">
      <t>ホカ</t>
    </rPh>
    <rPh sb="24" eb="25">
      <t>オノ</t>
    </rPh>
    <rPh sb="28" eb="29">
      <t>メ</t>
    </rPh>
    <rPh sb="33" eb="34">
      <t>ミズ</t>
    </rPh>
    <phoneticPr fontId="1"/>
  </si>
  <si>
    <t>以降はTPOに合わせ攻撃</t>
    <rPh sb="0" eb="2">
      <t>イコウ</t>
    </rPh>
    <rPh sb="7" eb="8">
      <t>ア</t>
    </rPh>
    <rPh sb="10" eb="12">
      <t>コウゲキ</t>
    </rPh>
    <phoneticPr fontId="1"/>
  </si>
  <si>
    <t>弱いうちはポラリスの水を冥に変えグレースが攻撃、3T目に誰かが水でも良い</t>
    <rPh sb="0" eb="1">
      <t>ヨワ</t>
    </rPh>
    <rPh sb="10" eb="11">
      <t>ミズ</t>
    </rPh>
    <rPh sb="12" eb="13">
      <t>メイ</t>
    </rPh>
    <rPh sb="14" eb="15">
      <t>カ</t>
    </rPh>
    <rPh sb="21" eb="23">
      <t>コウゲキ</t>
    </rPh>
    <rPh sb="26" eb="27">
      <t>メ</t>
    </rPh>
    <rPh sb="28" eb="29">
      <t>ダレ</t>
    </rPh>
    <rPh sb="31" eb="32">
      <t>ミズ</t>
    </rPh>
    <rPh sb="34" eb="35">
      <t>ヨ</t>
    </rPh>
    <phoneticPr fontId="1"/>
  </si>
  <si>
    <t>アバロンに戻り冥術を研究開始。ポラリスとグレースにペイン、ハールとユリシーズ水術を習得。</t>
    <rPh sb="5" eb="6">
      <t>モド</t>
    </rPh>
    <rPh sb="7" eb="8">
      <t>メイ</t>
    </rPh>
    <rPh sb="8" eb="9">
      <t>ジュツ</t>
    </rPh>
    <rPh sb="10" eb="12">
      <t>ケンキュウ</t>
    </rPh>
    <rPh sb="12" eb="14">
      <t>カイシ</t>
    </rPh>
    <rPh sb="38" eb="39">
      <t>ミズ</t>
    </rPh>
    <rPh sb="39" eb="40">
      <t>ジュツ</t>
    </rPh>
    <rPh sb="41" eb="43">
      <t>シュウトク</t>
    </rPh>
    <phoneticPr fontId="1"/>
  </si>
  <si>
    <t>魔道士前不死系、魔道士、ダンターグ、ノエル、エイルネップ固定*4、ラッフルツリー、守護者、ロックブーケ</t>
    <rPh sb="0" eb="3">
      <t>マドウシ</t>
    </rPh>
    <rPh sb="3" eb="4">
      <t>マエ</t>
    </rPh>
    <rPh sb="4" eb="6">
      <t>フシ</t>
    </rPh>
    <rPh sb="6" eb="7">
      <t>ケイ</t>
    </rPh>
    <rPh sb="8" eb="11">
      <t>マドウシ</t>
    </rPh>
    <rPh sb="41" eb="44">
      <t>シュゴシャ</t>
    </rPh>
    <phoneticPr fontId="1"/>
  </si>
  <si>
    <t>※隠れる→現れるを繰り返せばダメージを受けずに倒せる。</t>
    <rPh sb="1" eb="2">
      <t>カク</t>
    </rPh>
    <rPh sb="5" eb="6">
      <t>アラワ</t>
    </rPh>
    <rPh sb="9" eb="10">
      <t>ク</t>
    </rPh>
    <rPh sb="11" eb="12">
      <t>カエ</t>
    </rPh>
    <rPh sb="19" eb="20">
      <t>ウ</t>
    </rPh>
    <rPh sb="23" eb="24">
      <t>タオ</t>
    </rPh>
    <phoneticPr fontId="1"/>
  </si>
  <si>
    <t>落とし穴固定で193点以上確保出来れば良い</t>
    <rPh sb="0" eb="1">
      <t>オ</t>
    </rPh>
    <rPh sb="3" eb="4">
      <t>アナ</t>
    </rPh>
    <rPh sb="4" eb="6">
      <t>コテイ</t>
    </rPh>
    <rPh sb="10" eb="13">
      <t>テンイジョウ</t>
    </rPh>
    <rPh sb="13" eb="17">
      <t>カクホデキ</t>
    </rPh>
    <rPh sb="19" eb="20">
      <t>ヨ</t>
    </rPh>
    <phoneticPr fontId="1"/>
  </si>
  <si>
    <t>・エイルネップでロックブーケに会う→守護者倒す→沈んだ塔で水龍狩り*13</t>
    <rPh sb="15" eb="16">
      <t>ア</t>
    </rPh>
    <rPh sb="18" eb="21">
      <t>シュゴシャ</t>
    </rPh>
    <rPh sb="21" eb="22">
      <t>タオ</t>
    </rPh>
    <rPh sb="24" eb="25">
      <t>シズ</t>
    </rPh>
    <rPh sb="27" eb="28">
      <t>トウ</t>
    </rPh>
    <rPh sb="29" eb="31">
      <t>スイリュウ</t>
    </rPh>
    <rPh sb="31" eb="32">
      <t>カ</t>
    </rPh>
    <phoneticPr fontId="1"/>
  </si>
  <si>
    <t>野良水龍*12で17、固定水龍+池袋+砂漠雑魚でL18</t>
    <rPh sb="16" eb="18">
      <t>イケブクロ</t>
    </rPh>
    <rPh sb="19" eb="21">
      <t>サバク</t>
    </rPh>
    <rPh sb="21" eb="23">
      <t>ザコ</t>
    </rPh>
    <phoneticPr fontId="1"/>
  </si>
  <si>
    <t>・ノエル打倒　その前にサンドバイターと雑魚を1体倒しMLVを18にする。</t>
    <rPh sb="4" eb="6">
      <t>ダトウ</t>
    </rPh>
    <rPh sb="9" eb="10">
      <t>マエ</t>
    </rPh>
    <rPh sb="19" eb="21">
      <t>ザコ</t>
    </rPh>
    <rPh sb="23" eb="24">
      <t>タイ</t>
    </rPh>
    <rPh sb="24" eb="25">
      <t>タオ</t>
    </rPh>
    <phoneticPr fontId="1"/>
  </si>
  <si>
    <t>術士4人を加入し、石雨と霧隠れを習得。</t>
    <rPh sb="0" eb="1">
      <t>ジュツ</t>
    </rPh>
    <rPh sb="1" eb="2">
      <t>シ</t>
    </rPh>
    <rPh sb="3" eb="4">
      <t>ニン</t>
    </rPh>
    <rPh sb="5" eb="7">
      <t>カニュウ</t>
    </rPh>
    <rPh sb="9" eb="10">
      <t>イシ</t>
    </rPh>
    <rPh sb="10" eb="11">
      <t>アメ</t>
    </rPh>
    <rPh sb="12" eb="13">
      <t>キリ</t>
    </rPh>
    <rPh sb="13" eb="14">
      <t>カク</t>
    </rPh>
    <rPh sb="16" eb="18">
      <t>シュウトク</t>
    </rPh>
    <phoneticPr fontId="1"/>
  </si>
  <si>
    <t>ボクオーンはラピッド石雨で何とかする。</t>
    <rPh sb="10" eb="11">
      <t>イシ</t>
    </rPh>
    <rPh sb="11" eb="12">
      <t>アメ</t>
    </rPh>
    <rPh sb="13" eb="14">
      <t>ナン</t>
    </rPh>
    <phoneticPr fontId="1"/>
  </si>
  <si>
    <t>ドレイクをやらないか要員としてそのまま皇帝に。</t>
    <rPh sb="10" eb="12">
      <t>ヨウイン</t>
    </rPh>
    <rPh sb="19" eb="21">
      <t>コウテイ</t>
    </rPh>
    <phoneticPr fontId="1"/>
  </si>
  <si>
    <t>2/6 PM10:30</t>
    <phoneticPr fontId="1"/>
  </si>
  <si>
    <r>
      <rPr>
        <b/>
        <sz val="11"/>
        <color theme="1"/>
        <rFont val="ＭＳ Ｐゴシック"/>
        <family val="3"/>
        <charset val="128"/>
        <scheme val="minor"/>
      </rPr>
      <t>最初にタフなベア族</t>
    </r>
    <r>
      <rPr>
        <sz val="11"/>
        <color theme="1"/>
        <rFont val="ＭＳ Ｐゴシック"/>
        <family val="2"/>
        <charset val="128"/>
        <scheme val="minor"/>
      </rPr>
      <t>、エギル、マゼラン、ヘクターを加入。</t>
    </r>
    <rPh sb="0" eb="2">
      <t>サイショ</t>
    </rPh>
    <rPh sb="8" eb="9">
      <t>ゾク</t>
    </rPh>
    <rPh sb="24" eb="26">
      <t>カニュウ</t>
    </rPh>
    <phoneticPr fontId="1"/>
  </si>
  <si>
    <t>(ガルタン2)</t>
    <phoneticPr fontId="1"/>
  </si>
  <si>
    <t>ベア族にサンドストームと水術をセット(生命の水は他に2人くらいセット)。</t>
    <rPh sb="2" eb="3">
      <t>ゾク</t>
    </rPh>
    <rPh sb="12" eb="13">
      <t>ミズ</t>
    </rPh>
    <rPh sb="13" eb="14">
      <t>ジュツ</t>
    </rPh>
    <rPh sb="19" eb="21">
      <t>セイメイ</t>
    </rPh>
    <rPh sb="22" eb="23">
      <t>ミズ</t>
    </rPh>
    <rPh sb="24" eb="25">
      <t>ホカ</t>
    </rPh>
    <rPh sb="27" eb="28">
      <t>ヒト</t>
    </rPh>
    <phoneticPr fontId="1"/>
  </si>
  <si>
    <t>※地上戦艦撃墜後はステップから徒歩でカンバーランドに行ける。</t>
    <rPh sb="1" eb="3">
      <t>チジョウ</t>
    </rPh>
    <rPh sb="3" eb="5">
      <t>センカン</t>
    </rPh>
    <rPh sb="5" eb="7">
      <t>ゲキツイ</t>
    </rPh>
    <rPh sb="7" eb="8">
      <t>ゴ</t>
    </rPh>
    <rPh sb="15" eb="17">
      <t>トホ</t>
    </rPh>
    <rPh sb="26" eb="27">
      <t>イ</t>
    </rPh>
    <phoneticPr fontId="1"/>
  </si>
  <si>
    <t>ネラック城で除霊*5して少しでもHPを上げておく。</t>
    <rPh sb="4" eb="5">
      <t>シロ</t>
    </rPh>
    <rPh sb="6" eb="8">
      <t>ジョレイ</t>
    </rPh>
    <rPh sb="12" eb="13">
      <t>スコ</t>
    </rPh>
    <rPh sb="19" eb="20">
      <t>ア</t>
    </rPh>
    <phoneticPr fontId="1"/>
  </si>
  <si>
    <t>無駄エンカが2,18,34…の時に倒すとジャンプしてしまうので注意。</t>
    <rPh sb="0" eb="2">
      <t>ムダ</t>
    </rPh>
    <rPh sb="15" eb="16">
      <t>トキ</t>
    </rPh>
    <rPh sb="17" eb="18">
      <t>タオ</t>
    </rPh>
    <rPh sb="31" eb="33">
      <t>チュウイ</t>
    </rPh>
    <phoneticPr fontId="1"/>
  </si>
  <si>
    <t>除霊*20、水龍*4*3セット、エイルネップ固定*4、水龍固定</t>
    <rPh sb="0" eb="2">
      <t>ジョレイ</t>
    </rPh>
    <rPh sb="6" eb="8">
      <t>スイリュウ</t>
    </rPh>
    <rPh sb="22" eb="24">
      <t>コテイ</t>
    </rPh>
    <rPh sb="27" eb="29">
      <t>スイリュウ</t>
    </rPh>
    <rPh sb="29" eb="31">
      <t>コテイ</t>
    </rPh>
    <phoneticPr fontId="1"/>
  </si>
  <si>
    <t>冥0</t>
    <rPh sb="0" eb="1">
      <t>メイ</t>
    </rPh>
    <phoneticPr fontId="1"/>
  </si>
  <si>
    <t>カンバーランドに向かい、除霊*20。</t>
    <rPh sb="8" eb="9">
      <t>ム</t>
    </rPh>
    <rPh sb="12" eb="14">
      <t>ジョレイ</t>
    </rPh>
    <phoneticPr fontId="1"/>
  </si>
  <si>
    <t>・マップから沈んだ塔に向かい水龍狩*22。</t>
    <rPh sb="6" eb="7">
      <t>シズ</t>
    </rPh>
    <rPh sb="9" eb="10">
      <t>トウ</t>
    </rPh>
    <rPh sb="11" eb="12">
      <t>ム</t>
    </rPh>
    <rPh sb="14" eb="16">
      <t>スイリュウ</t>
    </rPh>
    <rPh sb="16" eb="17">
      <t>カリ</t>
    </rPh>
    <phoneticPr fontId="1"/>
  </si>
  <si>
    <t>除霊*5、水龍*22、ゲオルグ送り</t>
    <rPh sb="0" eb="2">
      <t>ジョレイ</t>
    </rPh>
    <rPh sb="15" eb="16">
      <t>オク</t>
    </rPh>
    <phoneticPr fontId="1"/>
  </si>
  <si>
    <t>・マップから沈んだ塔に向かい水龍狩*24。</t>
    <rPh sb="6" eb="7">
      <t>シズ</t>
    </rPh>
    <rPh sb="9" eb="10">
      <t>トウ</t>
    </rPh>
    <rPh sb="11" eb="12">
      <t>ム</t>
    </rPh>
    <rPh sb="14" eb="16">
      <t>スイリュウ</t>
    </rPh>
    <rPh sb="16" eb="17">
      <t>カリ</t>
    </rPh>
    <phoneticPr fontId="1"/>
  </si>
  <si>
    <t>制圧後なので普通に侵入出来る。MLV敵には22体で良いが多めに狩っておくとワグナス戦がマシになる。</t>
    <rPh sb="0" eb="2">
      <t>セイアツ</t>
    </rPh>
    <rPh sb="2" eb="3">
      <t>ゴ</t>
    </rPh>
    <rPh sb="6" eb="8">
      <t>フツウ</t>
    </rPh>
    <rPh sb="9" eb="11">
      <t>シンニュウ</t>
    </rPh>
    <rPh sb="11" eb="13">
      <t>デキ</t>
    </rPh>
    <rPh sb="18" eb="19">
      <t>テキ</t>
    </rPh>
    <rPh sb="23" eb="24">
      <t>タイ</t>
    </rPh>
    <rPh sb="25" eb="26">
      <t>ヨ</t>
    </rPh>
    <rPh sb="28" eb="29">
      <t>オオ</t>
    </rPh>
    <rPh sb="31" eb="32">
      <t>カ</t>
    </rPh>
    <rPh sb="41" eb="42">
      <t>イクサ</t>
    </rPh>
    <phoneticPr fontId="1"/>
  </si>
  <si>
    <t>帰還後ポイゾナスブロウを発注。</t>
    <rPh sb="0" eb="2">
      <t>キカン</t>
    </rPh>
    <rPh sb="2" eb="3">
      <t>ゴ</t>
    </rPh>
    <rPh sb="12" eb="14">
      <t>ハッチュウ</t>
    </rPh>
    <phoneticPr fontId="1"/>
  </si>
  <si>
    <t>後列が隠れながら回復、残りが特攻で勝てる模様。</t>
    <rPh sb="0" eb="2">
      <t>コウレツ</t>
    </rPh>
    <rPh sb="3" eb="4">
      <t>カク</t>
    </rPh>
    <rPh sb="8" eb="10">
      <t>カイフク</t>
    </rPh>
    <rPh sb="11" eb="12">
      <t>ノコ</t>
    </rPh>
    <rPh sb="14" eb="16">
      <t>トッコウ</t>
    </rPh>
    <rPh sb="17" eb="18">
      <t>カ</t>
    </rPh>
    <rPh sb="20" eb="22">
      <t>モヨウ</t>
    </rPh>
    <phoneticPr fontId="1"/>
  </si>
  <si>
    <t>エギル、マゼラン、ガルタン、ヘクターを加入。</t>
    <rPh sb="19" eb="21">
      <t>カニュウ</t>
    </rPh>
    <phoneticPr fontId="1"/>
  </si>
  <si>
    <t>マゼランにポイゾナスブロウとガルタンに足絡めをセット。</t>
    <rPh sb="19" eb="20">
      <t>アシ</t>
    </rPh>
    <rPh sb="20" eb="21">
      <t>カラ</t>
    </rPh>
    <phoneticPr fontId="1"/>
  </si>
  <si>
    <t>1T目は術要員は術・他ナブラ、次ターン以降は全員でナブラで速攻。</t>
    <rPh sb="2" eb="3">
      <t>メ</t>
    </rPh>
    <rPh sb="4" eb="5">
      <t>ジュツ</t>
    </rPh>
    <rPh sb="5" eb="7">
      <t>ヨウイン</t>
    </rPh>
    <rPh sb="8" eb="9">
      <t>ジュツ</t>
    </rPh>
    <rPh sb="10" eb="11">
      <t>ホカ</t>
    </rPh>
    <rPh sb="15" eb="16">
      <t>ツギ</t>
    </rPh>
    <rPh sb="19" eb="21">
      <t>イコウ</t>
    </rPh>
    <rPh sb="22" eb="24">
      <t>ゼンイン</t>
    </rPh>
    <rPh sb="29" eb="31">
      <t>ソッコウ</t>
    </rPh>
    <phoneticPr fontId="1"/>
  </si>
  <si>
    <t>アマストで皇帝が1Tにデッドリーで弱体化、他はナブラ連打で2ターンキル。</t>
    <rPh sb="5" eb="7">
      <t>コウテイ</t>
    </rPh>
    <rPh sb="17" eb="20">
      <t>ジャクタイカ</t>
    </rPh>
    <rPh sb="21" eb="22">
      <t>ホカ</t>
    </rPh>
    <rPh sb="26" eb="28">
      <t>レンダ</t>
    </rPh>
    <phoneticPr fontId="1"/>
  </si>
  <si>
    <t>防具は適当で良い。というか碌な耐冷装備がない。</t>
    <rPh sb="0" eb="2">
      <t>ボウグ</t>
    </rPh>
    <rPh sb="3" eb="5">
      <t>テキトウ</t>
    </rPh>
    <rPh sb="6" eb="7">
      <t>ヨ</t>
    </rPh>
    <rPh sb="13" eb="14">
      <t>ロク</t>
    </rPh>
    <rPh sb="15" eb="16">
      <t>タイ</t>
    </rPh>
    <rPh sb="16" eb="17">
      <t>レイ</t>
    </rPh>
    <rPh sb="17" eb="19">
      <t>ソウビ</t>
    </rPh>
    <phoneticPr fontId="1"/>
  </si>
  <si>
    <t>前座は終帝石雨で一掃。クジンシーは速攻。</t>
    <rPh sb="0" eb="2">
      <t>ゼンザ</t>
    </rPh>
    <rPh sb="3" eb="4">
      <t>シュウ</t>
    </rPh>
    <rPh sb="4" eb="5">
      <t>テイ</t>
    </rPh>
    <rPh sb="5" eb="6">
      <t>イシ</t>
    </rPh>
    <rPh sb="6" eb="7">
      <t>アメ</t>
    </rPh>
    <rPh sb="8" eb="10">
      <t>イッソウ</t>
    </rPh>
    <rPh sb="17" eb="19">
      <t>ソッコウ</t>
    </rPh>
    <phoneticPr fontId="1"/>
  </si>
  <si>
    <t>終帝がハルモニアスーツとソーモンの指輪を装備</t>
    <rPh sb="0" eb="1">
      <t>シュウ</t>
    </rPh>
    <rPh sb="1" eb="2">
      <t>テイ</t>
    </rPh>
    <rPh sb="17" eb="19">
      <t>ユビワ</t>
    </rPh>
    <rPh sb="20" eb="22">
      <t>ソウビ</t>
    </rPh>
    <phoneticPr fontId="1"/>
  </si>
  <si>
    <t>アマストで3ターン勝負。終帝にリバティスタッフを持たせ、気絶者が出たらシャッタースタッフ。</t>
    <rPh sb="9" eb="11">
      <t>ショウブ</t>
    </rPh>
    <rPh sb="12" eb="13">
      <t>シュウ</t>
    </rPh>
    <rPh sb="13" eb="14">
      <t>テイ</t>
    </rPh>
    <rPh sb="24" eb="25">
      <t>モ</t>
    </rPh>
    <rPh sb="28" eb="30">
      <t>キゼツ</t>
    </rPh>
    <rPh sb="30" eb="31">
      <t>シャ</t>
    </rPh>
    <rPh sb="32" eb="33">
      <t>デ</t>
    </rPh>
    <phoneticPr fontId="1"/>
  </si>
  <si>
    <t>ライオンヘッドよりあれば熱状に強い防具を装備すべき？</t>
    <rPh sb="12" eb="13">
      <t>ネツ</t>
    </rPh>
    <rPh sb="13" eb="14">
      <t>ジョウ</t>
    </rPh>
    <rPh sb="15" eb="16">
      <t>ツヨ</t>
    </rPh>
    <rPh sb="17" eb="19">
      <t>ボウグ</t>
    </rPh>
    <rPh sb="20" eb="22">
      <t>ソウビ</t>
    </rPh>
    <phoneticPr fontId="1"/>
  </si>
  <si>
    <t>全員隠れ、竜脈×14で強化後レイス→回復→再び隠れ</t>
    <rPh sb="0" eb="2">
      <t>ゼンイン</t>
    </rPh>
    <rPh sb="2" eb="3">
      <t>カク</t>
    </rPh>
    <rPh sb="5" eb="6">
      <t>リュウ</t>
    </rPh>
    <rPh sb="6" eb="7">
      <t>ミャク</t>
    </rPh>
    <rPh sb="11" eb="13">
      <t>キョウカ</t>
    </rPh>
    <rPh sb="13" eb="14">
      <t>ゴ</t>
    </rPh>
    <rPh sb="18" eb="20">
      <t>カイフク</t>
    </rPh>
    <rPh sb="21" eb="22">
      <t>フタタ</t>
    </rPh>
    <rPh sb="23" eb="24">
      <t>カク</t>
    </rPh>
    <phoneticPr fontId="1"/>
  </si>
  <si>
    <t>皇帝が素振りで現れ残り金剛力、以降は総攻撃を仕掛け3ターンで終了。</t>
    <rPh sb="0" eb="2">
      <t>コウテイ</t>
    </rPh>
    <rPh sb="3" eb="5">
      <t>スブ</t>
    </rPh>
    <rPh sb="7" eb="8">
      <t>アラワ</t>
    </rPh>
    <rPh sb="9" eb="10">
      <t>ノコ</t>
    </rPh>
    <rPh sb="11" eb="14">
      <t>コンゴウリキ</t>
    </rPh>
    <rPh sb="15" eb="17">
      <t>イコウ</t>
    </rPh>
    <rPh sb="18" eb="21">
      <t>ソウコウゲキ</t>
    </rPh>
    <rPh sb="22" eb="24">
      <t>シカ</t>
    </rPh>
    <rPh sb="30" eb="32">
      <t>シュウリョウ</t>
    </rPh>
    <phoneticPr fontId="1"/>
  </si>
  <si>
    <t>6体目にダンターグが出ると踏みつけで即死の危険があるが、素早さが上がっており先手も取れるのでなんとかなる。</t>
    <rPh sb="1" eb="2">
      <t>タイ</t>
    </rPh>
    <rPh sb="2" eb="3">
      <t>メ</t>
    </rPh>
    <rPh sb="10" eb="11">
      <t>デ</t>
    </rPh>
    <rPh sb="13" eb="14">
      <t>フ</t>
    </rPh>
    <rPh sb="18" eb="20">
      <t>ソクシ</t>
    </rPh>
    <rPh sb="21" eb="23">
      <t>キケン</t>
    </rPh>
    <rPh sb="28" eb="30">
      <t>スバヤ</t>
    </rPh>
    <rPh sb="32" eb="33">
      <t>ア</t>
    </rPh>
    <rPh sb="38" eb="40">
      <t>センテ</t>
    </rPh>
    <rPh sb="41" eb="42">
      <t>ト</t>
    </rPh>
    <phoneticPr fontId="1"/>
  </si>
  <si>
    <t>物理攻撃は素早さがきわめて上がって当たらない、術攻撃は数が少ない上に威力も控えめ。</t>
    <rPh sb="0" eb="2">
      <t>ブツリ</t>
    </rPh>
    <rPh sb="2" eb="4">
      <t>コウゲキ</t>
    </rPh>
    <rPh sb="5" eb="7">
      <t>スバヤ</t>
    </rPh>
    <rPh sb="13" eb="14">
      <t>ア</t>
    </rPh>
    <rPh sb="17" eb="18">
      <t>ア</t>
    </rPh>
    <rPh sb="23" eb="24">
      <t>ジュツ</t>
    </rPh>
    <rPh sb="24" eb="26">
      <t>コウゲキ</t>
    </rPh>
    <rPh sb="27" eb="28">
      <t>カズ</t>
    </rPh>
    <rPh sb="29" eb="30">
      <t>スク</t>
    </rPh>
    <rPh sb="32" eb="33">
      <t>ウエ</t>
    </rPh>
    <rPh sb="34" eb="36">
      <t>イリョク</t>
    </rPh>
    <rPh sb="37" eb="38">
      <t>ヒカ</t>
    </rPh>
    <phoneticPr fontId="1"/>
  </si>
  <si>
    <t>体力も上がっているので状態異常からの復帰も早いはず。</t>
    <rPh sb="0" eb="2">
      <t>タイリョク</t>
    </rPh>
    <rPh sb="3" eb="4">
      <t>ア</t>
    </rPh>
    <rPh sb="11" eb="13">
      <t>ジョウタイ</t>
    </rPh>
    <rPh sb="13" eb="15">
      <t>イジョウ</t>
    </rPh>
    <rPh sb="18" eb="20">
      <t>フッキ</t>
    </rPh>
    <rPh sb="21" eb="22">
      <t>ハヤ</t>
    </rPh>
    <phoneticPr fontId="1"/>
  </si>
  <si>
    <t>ポイゾナスブロウ</t>
    <phoneticPr fontId="1"/>
  </si>
  <si>
    <t>ムリエで住民に話しかけてからツキジマへ。ゼミオ出現+村長に話しかけ魔道士の砦を出す。</t>
    <rPh sb="4" eb="6">
      <t>ジュウミン</t>
    </rPh>
    <rPh sb="7" eb="8">
      <t>ハナ</t>
    </rPh>
    <rPh sb="23" eb="25">
      <t>シュツゲン</t>
    </rPh>
    <rPh sb="26" eb="28">
      <t>ソンチョウ</t>
    </rPh>
    <rPh sb="29" eb="30">
      <t>ハナ</t>
    </rPh>
    <rPh sb="33" eb="36">
      <t>マドウシ</t>
    </rPh>
    <rPh sb="37" eb="38">
      <t>トリデ</t>
    </rPh>
    <rPh sb="39" eb="40">
      <t>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</si>
</sst>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trike/>
      <sz val="11"/>
      <color theme="1"/>
      <name val="ＭＳ Ｐゴシック"/>
      <family val="2"/>
      <charset val="128"/>
      <scheme val="minor"/>
    </font>
    <font>
      <strike/>
      <sz val="11"/>
      <color theme="1"/>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7" fillId="0" borderId="0" xfId="0" applyFont="1">
      <alignment vertical="center"/>
    </xf>
    <xf numFmtId="0" fontId="6" fillId="0" borderId="0" xfId="0" applyFont="1">
      <alignment vertical="center"/>
    </xf>
    <xf numFmtId="0" fontId="0" fillId="0" borderId="0" xfId="0" applyFont="1">
      <alignment vertical="center"/>
    </xf>
    <xf numFmtId="0" fontId="8"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geocities.co.jp/Playtown-Part/2511/ract/database.htm" TargetMode="External"/><Relationship Id="rId3" Type="http://schemas.openxmlformats.org/officeDocument/2006/relationships/hyperlink" Target="http://homepage1.nifty.com/rs2/index.html" TargetMode="External"/><Relationship Id="rId7" Type="http://schemas.openxmlformats.org/officeDocument/2006/relationships/hyperlink" Target="http://web.archive.org/web/20110513224157/http:/romasaga2.web.fc2.com/" TargetMode="External"/><Relationship Id="rId2" Type="http://schemas.openxmlformats.org/officeDocument/2006/relationships/hyperlink" Target="http://s-endo.skr.jp/rs_analyzer.html" TargetMode="External"/><Relationship Id="rId1" Type="http://schemas.openxmlformats.org/officeDocument/2006/relationships/hyperlink" Target="http://kaerulabo.web.fc2.com/rs2/" TargetMode="External"/><Relationship Id="rId6" Type="http://schemas.openxmlformats.org/officeDocument/2006/relationships/hyperlink" Target="http://web.archive.org/web/20050217072634/f46.aaa.livedoor.jp/~hiraga/" TargetMode="External"/><Relationship Id="rId5" Type="http://schemas.openxmlformats.org/officeDocument/2006/relationships/hyperlink" Target="http://www.geocities.jp/gedo_k/" TargetMode="External"/><Relationship Id="rId4" Type="http://schemas.openxmlformats.org/officeDocument/2006/relationships/hyperlink" Target="http://www30.atwiki.jp/sansara_naga2_sfc/pages/17.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I22" sqref="I22"/>
    </sheetView>
  </sheetViews>
  <sheetFormatPr defaultRowHeight="13.5" x14ac:dyDescent="0.15"/>
  <sheetData>
    <row r="1" spans="1:9" x14ac:dyDescent="0.15">
      <c r="A1" t="s">
        <v>690</v>
      </c>
      <c r="B1">
        <v>2012</v>
      </c>
      <c r="C1" t="s">
        <v>726</v>
      </c>
    </row>
    <row r="3" spans="1:9" x14ac:dyDescent="0.15">
      <c r="H3" t="s">
        <v>155</v>
      </c>
      <c r="I3" t="s">
        <v>156</v>
      </c>
    </row>
    <row r="4" spans="1:9" x14ac:dyDescent="0.15">
      <c r="A4" t="s">
        <v>102</v>
      </c>
      <c r="B4" t="s">
        <v>243</v>
      </c>
      <c r="H4" t="s">
        <v>559</v>
      </c>
      <c r="I4" t="s">
        <v>502</v>
      </c>
    </row>
    <row r="5" spans="1:9" x14ac:dyDescent="0.15">
      <c r="B5" t="s">
        <v>636</v>
      </c>
      <c r="I5" s="3" t="s">
        <v>501</v>
      </c>
    </row>
    <row r="7" spans="1:9" x14ac:dyDescent="0.15">
      <c r="A7" t="s">
        <v>104</v>
      </c>
      <c r="B7" t="s">
        <v>244</v>
      </c>
      <c r="H7" t="s">
        <v>503</v>
      </c>
      <c r="I7" t="s">
        <v>577</v>
      </c>
    </row>
    <row r="8" spans="1:9" x14ac:dyDescent="0.15">
      <c r="B8" t="s">
        <v>637</v>
      </c>
      <c r="I8" t="s">
        <v>246</v>
      </c>
    </row>
    <row r="9" spans="1:9" x14ac:dyDescent="0.15">
      <c r="B9" t="s">
        <v>246</v>
      </c>
    </row>
    <row r="10" spans="1:9" x14ac:dyDescent="0.15">
      <c r="A10" t="s">
        <v>106</v>
      </c>
      <c r="B10" t="s">
        <v>245</v>
      </c>
      <c r="H10">
        <v>9</v>
      </c>
      <c r="I10" t="s">
        <v>504</v>
      </c>
    </row>
    <row r="11" spans="1:9" x14ac:dyDescent="0.15">
      <c r="B11" t="s">
        <v>638</v>
      </c>
      <c r="I11" t="s">
        <v>505</v>
      </c>
    </row>
    <row r="14" spans="1:9" x14ac:dyDescent="0.15">
      <c r="A14" t="s">
        <v>108</v>
      </c>
      <c r="B14" t="s">
        <v>517</v>
      </c>
      <c r="H14" t="s">
        <v>507</v>
      </c>
      <c r="I14" t="s">
        <v>717</v>
      </c>
    </row>
    <row r="15" spans="1:9" x14ac:dyDescent="0.15">
      <c r="B15" t="s">
        <v>658</v>
      </c>
      <c r="H15">
        <v>44</v>
      </c>
      <c r="I15" t="s">
        <v>733</v>
      </c>
    </row>
    <row r="17" spans="1:9" x14ac:dyDescent="0.15">
      <c r="A17" t="s">
        <v>110</v>
      </c>
      <c r="B17" t="s">
        <v>254</v>
      </c>
      <c r="H17">
        <v>3</v>
      </c>
      <c r="I17" t="s">
        <v>516</v>
      </c>
    </row>
    <row r="21" spans="1:9" x14ac:dyDescent="0.15">
      <c r="A21" t="s">
        <v>112</v>
      </c>
      <c r="B21" t="s">
        <v>113</v>
      </c>
      <c r="H21">
        <v>33</v>
      </c>
      <c r="I21" t="s">
        <v>166</v>
      </c>
    </row>
    <row r="22" spans="1:9" x14ac:dyDescent="0.15">
      <c r="B22" t="s">
        <v>657</v>
      </c>
      <c r="I22" t="s">
        <v>737</v>
      </c>
    </row>
    <row r="55" spans="1:2" x14ac:dyDescent="0.15">
      <c r="A55" t="s">
        <v>102</v>
      </c>
      <c r="B55" t="s">
        <v>103</v>
      </c>
    </row>
    <row r="56" spans="1:2" x14ac:dyDescent="0.15">
      <c r="A56" t="s">
        <v>104</v>
      </c>
      <c r="B56" t="s">
        <v>105</v>
      </c>
    </row>
    <row r="57" spans="1:2" x14ac:dyDescent="0.15">
      <c r="B57" t="s">
        <v>64</v>
      </c>
    </row>
    <row r="58" spans="1:2" x14ac:dyDescent="0.15">
      <c r="B58" t="s">
        <v>65</v>
      </c>
    </row>
    <row r="59" spans="1:2" x14ac:dyDescent="0.15">
      <c r="A59" t="s">
        <v>106</v>
      </c>
      <c r="B59" t="s">
        <v>107</v>
      </c>
    </row>
    <row r="60" spans="1:2" x14ac:dyDescent="0.15">
      <c r="B60" t="s">
        <v>66</v>
      </c>
    </row>
    <row r="61" spans="1:2" x14ac:dyDescent="0.15">
      <c r="B61" t="s">
        <v>67</v>
      </c>
    </row>
    <row r="62" spans="1:2" x14ac:dyDescent="0.15">
      <c r="A62" t="s">
        <v>108</v>
      </c>
      <c r="B62" t="s">
        <v>109</v>
      </c>
    </row>
    <row r="63" spans="1:2" x14ac:dyDescent="0.15">
      <c r="A63" t="s">
        <v>110</v>
      </c>
      <c r="B63" t="s">
        <v>111</v>
      </c>
    </row>
    <row r="64" spans="1:2" x14ac:dyDescent="0.15">
      <c r="B64" t="s">
        <v>68</v>
      </c>
    </row>
    <row r="65" spans="1:2" x14ac:dyDescent="0.15">
      <c r="A65" t="s">
        <v>112</v>
      </c>
      <c r="B65" t="s">
        <v>113</v>
      </c>
    </row>
    <row r="70" spans="1:2" x14ac:dyDescent="0.15">
      <c r="A70" t="s">
        <v>69</v>
      </c>
    </row>
    <row r="71" spans="1:2" x14ac:dyDescent="0.15">
      <c r="A71" t="s">
        <v>70</v>
      </c>
    </row>
    <row r="72" spans="1:2" x14ac:dyDescent="0.15">
      <c r="A72" t="s">
        <v>71</v>
      </c>
    </row>
    <row r="76" spans="1:2" x14ac:dyDescent="0.15">
      <c r="A76" t="s">
        <v>72</v>
      </c>
    </row>
    <row r="77" spans="1:2" x14ac:dyDescent="0.15">
      <c r="A77" t="s">
        <v>73</v>
      </c>
    </row>
    <row r="78" spans="1:2" x14ac:dyDescent="0.15">
      <c r="A78" t="s">
        <v>74</v>
      </c>
    </row>
    <row r="79" spans="1:2" x14ac:dyDescent="0.15">
      <c r="A79" t="s">
        <v>75</v>
      </c>
    </row>
    <row r="82" spans="1:9" x14ac:dyDescent="0.15">
      <c r="H82" t="s">
        <v>155</v>
      </c>
      <c r="I82" t="s">
        <v>156</v>
      </c>
    </row>
    <row r="83" spans="1:9" x14ac:dyDescent="0.15">
      <c r="A83" t="s">
        <v>102</v>
      </c>
      <c r="B83" t="s">
        <v>103</v>
      </c>
      <c r="H83" t="s">
        <v>173</v>
      </c>
      <c r="I83" t="s">
        <v>154</v>
      </c>
    </row>
    <row r="84" spans="1:9" x14ac:dyDescent="0.15">
      <c r="I84" t="s">
        <v>174</v>
      </c>
    </row>
    <row r="86" spans="1:9" x14ac:dyDescent="0.15">
      <c r="A86" t="s">
        <v>104</v>
      </c>
      <c r="B86" t="s">
        <v>114</v>
      </c>
      <c r="H86">
        <v>4</v>
      </c>
      <c r="I86" t="s">
        <v>157</v>
      </c>
    </row>
    <row r="87" spans="1:9" x14ac:dyDescent="0.15">
      <c r="B87" t="s">
        <v>64</v>
      </c>
    </row>
    <row r="88" spans="1:9" x14ac:dyDescent="0.15">
      <c r="B88" t="s">
        <v>65</v>
      </c>
    </row>
    <row r="89" spans="1:9" x14ac:dyDescent="0.15">
      <c r="A89" t="s">
        <v>106</v>
      </c>
      <c r="B89" t="s">
        <v>115</v>
      </c>
      <c r="H89">
        <v>8</v>
      </c>
      <c r="I89" t="s">
        <v>158</v>
      </c>
    </row>
    <row r="90" spans="1:9" x14ac:dyDescent="0.15">
      <c r="B90" t="s">
        <v>66</v>
      </c>
      <c r="I90" t="s">
        <v>161</v>
      </c>
    </row>
    <row r="91" spans="1:9" x14ac:dyDescent="0.15">
      <c r="B91" t="s">
        <v>67</v>
      </c>
      <c r="I91" t="s">
        <v>159</v>
      </c>
    </row>
    <row r="93" spans="1:9" x14ac:dyDescent="0.15">
      <c r="A93" t="s">
        <v>108</v>
      </c>
      <c r="B93" t="s">
        <v>117</v>
      </c>
      <c r="I93" t="s">
        <v>162</v>
      </c>
    </row>
    <row r="94" spans="1:9" x14ac:dyDescent="0.15">
      <c r="I94" t="s">
        <v>163</v>
      </c>
    </row>
    <row r="96" spans="1:9" x14ac:dyDescent="0.15">
      <c r="A96" t="s">
        <v>110</v>
      </c>
      <c r="B96" t="s">
        <v>116</v>
      </c>
      <c r="I96" t="s">
        <v>164</v>
      </c>
    </row>
    <row r="97" spans="1:9" x14ac:dyDescent="0.15">
      <c r="B97" t="s">
        <v>68</v>
      </c>
      <c r="I97" t="s">
        <v>165</v>
      </c>
    </row>
    <row r="100" spans="1:9" x14ac:dyDescent="0.15">
      <c r="A100" t="s">
        <v>112</v>
      </c>
      <c r="B100" t="s">
        <v>113</v>
      </c>
      <c r="I100" t="s">
        <v>166</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workbookViewId="0">
      <selection activeCell="D10" sqref="D10"/>
    </sheetView>
  </sheetViews>
  <sheetFormatPr defaultRowHeight="12" x14ac:dyDescent="0.15"/>
  <cols>
    <col min="1" max="16384" width="9" style="1"/>
  </cols>
  <sheetData>
    <row r="2" spans="1:10" x14ac:dyDescent="0.15">
      <c r="B2" s="1" t="s">
        <v>120</v>
      </c>
      <c r="C2" s="1" t="s">
        <v>119</v>
      </c>
      <c r="D2" s="1" t="s">
        <v>124</v>
      </c>
      <c r="E2" s="1" t="s">
        <v>129</v>
      </c>
      <c r="F2" s="1" t="s">
        <v>138</v>
      </c>
      <c r="G2" s="1" t="s">
        <v>189</v>
      </c>
      <c r="H2" s="1" t="s">
        <v>188</v>
      </c>
      <c r="I2" s="1" t="s">
        <v>194</v>
      </c>
      <c r="J2" s="1" t="s">
        <v>195</v>
      </c>
    </row>
    <row r="3" spans="1:10" s="2" customFormat="1" x14ac:dyDescent="0.15">
      <c r="A3" s="2" t="s">
        <v>102</v>
      </c>
      <c r="B3" s="2" t="s">
        <v>121</v>
      </c>
      <c r="C3" s="2" t="s">
        <v>123</v>
      </c>
      <c r="D3" s="2" t="s">
        <v>125</v>
      </c>
      <c r="G3" s="2" t="s">
        <v>192</v>
      </c>
      <c r="H3" s="2" t="s">
        <v>190</v>
      </c>
    </row>
    <row r="4" spans="1:10" x14ac:dyDescent="0.15">
      <c r="B4" s="1" t="s">
        <v>131</v>
      </c>
      <c r="C4" s="1" t="s">
        <v>132</v>
      </c>
      <c r="D4" s="1" t="s">
        <v>133</v>
      </c>
      <c r="G4" s="1" t="s">
        <v>193</v>
      </c>
    </row>
    <row r="5" spans="1:10" s="2" customFormat="1" x14ac:dyDescent="0.15">
      <c r="A5" s="2" t="s">
        <v>104</v>
      </c>
      <c r="B5" s="2" t="s">
        <v>122</v>
      </c>
      <c r="C5" s="2" t="s">
        <v>186</v>
      </c>
      <c r="D5" s="2" t="s">
        <v>126</v>
      </c>
      <c r="E5" s="2" t="s">
        <v>130</v>
      </c>
      <c r="F5" s="2" t="s">
        <v>144</v>
      </c>
      <c r="H5" s="2" t="s">
        <v>191</v>
      </c>
    </row>
    <row r="6" spans="1:10" x14ac:dyDescent="0.15">
      <c r="A6" s="1" t="s">
        <v>141</v>
      </c>
      <c r="B6" s="1" t="s">
        <v>134</v>
      </c>
      <c r="D6" s="1" t="s">
        <v>136</v>
      </c>
      <c r="E6" s="1" t="s">
        <v>136</v>
      </c>
      <c r="F6" s="1" t="s">
        <v>136</v>
      </c>
    </row>
    <row r="7" spans="1:10" s="2" customFormat="1" x14ac:dyDescent="0.15">
      <c r="A7" s="2" t="s">
        <v>106</v>
      </c>
      <c r="C7" s="2" t="s">
        <v>187</v>
      </c>
      <c r="D7" s="2" t="s">
        <v>127</v>
      </c>
      <c r="E7" s="2" t="s">
        <v>139</v>
      </c>
      <c r="F7" s="2" t="s">
        <v>145</v>
      </c>
      <c r="I7" s="2">
        <v>1</v>
      </c>
      <c r="J7" s="2" t="s">
        <v>196</v>
      </c>
    </row>
    <row r="8" spans="1:10" x14ac:dyDescent="0.15">
      <c r="A8" s="1" t="s">
        <v>142</v>
      </c>
      <c r="C8" s="1" t="s">
        <v>134</v>
      </c>
      <c r="D8" s="1" t="s">
        <v>135</v>
      </c>
      <c r="E8" s="1" t="s">
        <v>136</v>
      </c>
      <c r="F8" s="1" t="s">
        <v>140</v>
      </c>
    </row>
    <row r="9" spans="1:10" s="2" customFormat="1" x14ac:dyDescent="0.15">
      <c r="A9" s="2" t="s">
        <v>108</v>
      </c>
      <c r="D9" s="2" t="s">
        <v>128</v>
      </c>
      <c r="F9" s="2" t="s">
        <v>146</v>
      </c>
    </row>
    <row r="10" spans="1:10" x14ac:dyDescent="0.15">
      <c r="A10" s="1" t="s">
        <v>208</v>
      </c>
      <c r="D10" s="1" t="s">
        <v>137</v>
      </c>
    </row>
    <row r="11" spans="1:10" s="2" customFormat="1" x14ac:dyDescent="0.15">
      <c r="A11" s="2" t="s">
        <v>110</v>
      </c>
      <c r="D11" s="2" t="s">
        <v>125</v>
      </c>
      <c r="F11" s="2" t="s">
        <v>185</v>
      </c>
    </row>
    <row r="12" spans="1:10" x14ac:dyDescent="0.15">
      <c r="A12" s="1" t="s">
        <v>143</v>
      </c>
      <c r="D12" s="1" t="s">
        <v>133</v>
      </c>
    </row>
    <row r="14" spans="1:10" s="2" customFormat="1" x14ac:dyDescent="0.15">
      <c r="A14" s="2" t="s">
        <v>118</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workbookViewId="0">
      <selection activeCell="A3" sqref="A3"/>
    </sheetView>
  </sheetViews>
  <sheetFormatPr defaultRowHeight="13.5" x14ac:dyDescent="0.15"/>
  <cols>
    <col min="1" max="2" width="3.625" customWidth="1"/>
  </cols>
  <sheetData>
    <row r="1" spans="1:11" x14ac:dyDescent="0.15">
      <c r="A1" t="s">
        <v>77</v>
      </c>
    </row>
    <row r="2" spans="1:11" x14ac:dyDescent="0.15">
      <c r="B2" t="s">
        <v>76</v>
      </c>
    </row>
    <row r="3" spans="1:11" x14ac:dyDescent="0.15">
      <c r="C3" s="4" t="s">
        <v>313</v>
      </c>
      <c r="K3" t="s">
        <v>546</v>
      </c>
    </row>
    <row r="4" spans="1:11" x14ac:dyDescent="0.15">
      <c r="B4" t="s">
        <v>79</v>
      </c>
    </row>
    <row r="5" spans="1:11" x14ac:dyDescent="0.15">
      <c r="C5" t="s">
        <v>520</v>
      </c>
    </row>
    <row r="6" spans="1:11" x14ac:dyDescent="0.15">
      <c r="B6" t="s">
        <v>81</v>
      </c>
    </row>
    <row r="7" spans="1:11" x14ac:dyDescent="0.15">
      <c r="C7" t="s">
        <v>314</v>
      </c>
    </row>
    <row r="8" spans="1:11" x14ac:dyDescent="0.15">
      <c r="B8" t="s">
        <v>83</v>
      </c>
    </row>
    <row r="9" spans="1:11" x14ac:dyDescent="0.15">
      <c r="C9" t="s">
        <v>315</v>
      </c>
    </row>
    <row r="10" spans="1:11" x14ac:dyDescent="0.15">
      <c r="C10" t="s">
        <v>316</v>
      </c>
    </row>
    <row r="11" spans="1:11" x14ac:dyDescent="0.15">
      <c r="C11" t="s">
        <v>87</v>
      </c>
    </row>
    <row r="12" spans="1:11" x14ac:dyDescent="0.15">
      <c r="B12" t="s">
        <v>86</v>
      </c>
    </row>
    <row r="13" spans="1:11" x14ac:dyDescent="0.15">
      <c r="C13" t="s">
        <v>169</v>
      </c>
    </row>
    <row r="14" spans="1:11" x14ac:dyDescent="0.15">
      <c r="C14" t="s">
        <v>519</v>
      </c>
      <c r="K14" t="s">
        <v>547</v>
      </c>
    </row>
    <row r="15" spans="1:11" x14ac:dyDescent="0.15">
      <c r="C15" t="s">
        <v>317</v>
      </c>
      <c r="K15" t="s">
        <v>98</v>
      </c>
    </row>
    <row r="16" spans="1:11" x14ac:dyDescent="0.15">
      <c r="D16" t="s">
        <v>89</v>
      </c>
      <c r="K16" t="s">
        <v>94</v>
      </c>
    </row>
    <row r="17" spans="2:11" x14ac:dyDescent="0.15">
      <c r="D17" t="s">
        <v>90</v>
      </c>
      <c r="K17" t="s">
        <v>95</v>
      </c>
    </row>
    <row r="18" spans="2:11" x14ac:dyDescent="0.15">
      <c r="D18" t="s">
        <v>285</v>
      </c>
      <c r="K18" t="s">
        <v>96</v>
      </c>
    </row>
    <row r="19" spans="2:11" x14ac:dyDescent="0.15">
      <c r="D19" t="s">
        <v>286</v>
      </c>
    </row>
    <row r="20" spans="2:11" x14ac:dyDescent="0.15">
      <c r="C20" t="s">
        <v>318</v>
      </c>
    </row>
    <row r="21" spans="2:11" x14ac:dyDescent="0.15">
      <c r="C21" t="s">
        <v>319</v>
      </c>
    </row>
    <row r="22" spans="2:11" x14ac:dyDescent="0.15">
      <c r="C22" t="s">
        <v>320</v>
      </c>
    </row>
    <row r="23" spans="2:11" x14ac:dyDescent="0.15">
      <c r="C23" t="s">
        <v>326</v>
      </c>
    </row>
    <row r="24" spans="2:11" x14ac:dyDescent="0.15">
      <c r="C24" t="s">
        <v>321</v>
      </c>
    </row>
    <row r="25" spans="2:11" x14ac:dyDescent="0.15">
      <c r="C25" s="6" t="s">
        <v>322</v>
      </c>
    </row>
    <row r="26" spans="2:11" x14ac:dyDescent="0.15">
      <c r="B26" t="s">
        <v>99</v>
      </c>
    </row>
    <row r="27" spans="2:11" x14ac:dyDescent="0.15">
      <c r="C27" s="3" t="s">
        <v>325</v>
      </c>
    </row>
    <row r="28" spans="2:11" x14ac:dyDescent="0.15">
      <c r="C28" t="s">
        <v>324</v>
      </c>
      <c r="K28" t="s">
        <v>548</v>
      </c>
    </row>
    <row r="29" spans="2:11" x14ac:dyDescent="0.15">
      <c r="C29" t="s">
        <v>101</v>
      </c>
    </row>
    <row r="30" spans="2:11" x14ac:dyDescent="0.15">
      <c r="B30" t="s">
        <v>149</v>
      </c>
    </row>
    <row r="31" spans="2:11" x14ac:dyDescent="0.15">
      <c r="C31" t="s">
        <v>323</v>
      </c>
    </row>
    <row r="32" spans="2:11" x14ac:dyDescent="0.15">
      <c r="C32" t="s">
        <v>549</v>
      </c>
    </row>
    <row r="33" spans="1:11" x14ac:dyDescent="0.15">
      <c r="C33" t="s">
        <v>327</v>
      </c>
      <c r="K33" t="s">
        <v>328</v>
      </c>
    </row>
    <row r="34" spans="1:11" x14ac:dyDescent="0.15">
      <c r="C34" t="s">
        <v>287</v>
      </c>
    </row>
    <row r="35" spans="1:11" x14ac:dyDescent="0.15">
      <c r="C35" t="s">
        <v>151</v>
      </c>
    </row>
    <row r="36" spans="1:11" x14ac:dyDescent="0.15">
      <c r="C36" t="s">
        <v>152</v>
      </c>
    </row>
    <row r="38" spans="1:11" x14ac:dyDescent="0.15">
      <c r="A38" t="s">
        <v>78</v>
      </c>
    </row>
    <row r="39" spans="1:11" x14ac:dyDescent="0.15">
      <c r="B39" t="s">
        <v>289</v>
      </c>
      <c r="K39" t="s">
        <v>148</v>
      </c>
    </row>
    <row r="40" spans="1:11" x14ac:dyDescent="0.15">
      <c r="C40" t="s">
        <v>329</v>
      </c>
      <c r="K40" t="s">
        <v>288</v>
      </c>
    </row>
    <row r="41" spans="1:11" x14ac:dyDescent="0.15">
      <c r="C41" t="s">
        <v>330</v>
      </c>
    </row>
    <row r="42" spans="1:11" x14ac:dyDescent="0.15">
      <c r="D42" t="s">
        <v>331</v>
      </c>
    </row>
    <row r="43" spans="1:11" x14ac:dyDescent="0.15">
      <c r="D43" t="s">
        <v>332</v>
      </c>
      <c r="K43" t="s">
        <v>291</v>
      </c>
    </row>
    <row r="44" spans="1:11" x14ac:dyDescent="0.15">
      <c r="D44" t="s">
        <v>333</v>
      </c>
      <c r="K44" t="s">
        <v>303</v>
      </c>
    </row>
    <row r="45" spans="1:11" x14ac:dyDescent="0.15">
      <c r="B45" t="s">
        <v>292</v>
      </c>
    </row>
    <row r="46" spans="1:11" x14ac:dyDescent="0.15">
      <c r="B46" t="s">
        <v>290</v>
      </c>
    </row>
    <row r="47" spans="1:11" x14ac:dyDescent="0.15">
      <c r="B47" t="s">
        <v>175</v>
      </c>
    </row>
    <row r="48" spans="1:11" x14ac:dyDescent="0.15">
      <c r="C48" t="s">
        <v>293</v>
      </c>
    </row>
    <row r="49" spans="1:11" x14ac:dyDescent="0.15">
      <c r="C49" t="s">
        <v>183</v>
      </c>
      <c r="K49" t="s">
        <v>521</v>
      </c>
    </row>
    <row r="50" spans="1:11" x14ac:dyDescent="0.15">
      <c r="C50" t="s">
        <v>311</v>
      </c>
    </row>
    <row r="51" spans="1:11" x14ac:dyDescent="0.15">
      <c r="B51" t="s">
        <v>305</v>
      </c>
      <c r="K51" t="s">
        <v>300</v>
      </c>
    </row>
    <row r="52" spans="1:11" x14ac:dyDescent="0.15">
      <c r="C52" t="s">
        <v>294</v>
      </c>
      <c r="K52" t="s">
        <v>337</v>
      </c>
    </row>
    <row r="53" spans="1:11" x14ac:dyDescent="0.15">
      <c r="B53" t="s">
        <v>295</v>
      </c>
    </row>
    <row r="54" spans="1:11" x14ac:dyDescent="0.15">
      <c r="C54" t="s">
        <v>296</v>
      </c>
    </row>
    <row r="55" spans="1:11" x14ac:dyDescent="0.15">
      <c r="C55" t="s">
        <v>306</v>
      </c>
    </row>
    <row r="56" spans="1:11" x14ac:dyDescent="0.15">
      <c r="C56" t="s">
        <v>297</v>
      </c>
    </row>
    <row r="57" spans="1:11" x14ac:dyDescent="0.15">
      <c r="C57" t="s">
        <v>298</v>
      </c>
    </row>
    <row r="58" spans="1:11" x14ac:dyDescent="0.15">
      <c r="C58" t="s">
        <v>299</v>
      </c>
      <c r="K58" t="s">
        <v>334</v>
      </c>
    </row>
    <row r="59" spans="1:11" x14ac:dyDescent="0.15">
      <c r="K59" t="s">
        <v>338</v>
      </c>
    </row>
    <row r="61" spans="1:11" x14ac:dyDescent="0.15">
      <c r="A61" t="s">
        <v>301</v>
      </c>
    </row>
    <row r="62" spans="1:11" x14ac:dyDescent="0.15">
      <c r="B62" t="s">
        <v>471</v>
      </c>
      <c r="K62" t="s">
        <v>302</v>
      </c>
    </row>
    <row r="63" spans="1:11" x14ac:dyDescent="0.15">
      <c r="C63" t="s">
        <v>335</v>
      </c>
      <c r="K63" t="s">
        <v>339</v>
      </c>
    </row>
    <row r="64" spans="1:11" x14ac:dyDescent="0.15">
      <c r="C64" t="s">
        <v>308</v>
      </c>
      <c r="K64" t="s">
        <v>336</v>
      </c>
    </row>
    <row r="65" spans="1:20" x14ac:dyDescent="0.15">
      <c r="C65" t="s">
        <v>309</v>
      </c>
      <c r="K65" t="s">
        <v>340</v>
      </c>
    </row>
    <row r="66" spans="1:20" x14ac:dyDescent="0.15">
      <c r="C66" t="s">
        <v>515</v>
      </c>
    </row>
    <row r="67" spans="1:20" x14ac:dyDescent="0.15">
      <c r="B67" t="s">
        <v>307</v>
      </c>
    </row>
    <row r="68" spans="1:20" x14ac:dyDescent="0.15">
      <c r="B68" t="s">
        <v>310</v>
      </c>
    </row>
    <row r="69" spans="1:20" x14ac:dyDescent="0.15">
      <c r="C69" t="s">
        <v>346</v>
      </c>
    </row>
    <row r="70" spans="1:20" x14ac:dyDescent="0.15">
      <c r="B70" t="s">
        <v>312</v>
      </c>
    </row>
    <row r="71" spans="1:20" x14ac:dyDescent="0.15">
      <c r="C71" t="s">
        <v>522</v>
      </c>
    </row>
    <row r="73" spans="1:20" x14ac:dyDescent="0.15">
      <c r="A73" t="s">
        <v>341</v>
      </c>
      <c r="T73" t="s">
        <v>472</v>
      </c>
    </row>
    <row r="74" spans="1:20" x14ac:dyDescent="0.15">
      <c r="B74" t="s">
        <v>342</v>
      </c>
      <c r="T74" t="s">
        <v>361</v>
      </c>
    </row>
    <row r="75" spans="1:20" x14ac:dyDescent="0.15">
      <c r="C75" t="s">
        <v>343</v>
      </c>
      <c r="K75" t="s">
        <v>352</v>
      </c>
    </row>
    <row r="76" spans="1:20" x14ac:dyDescent="0.15">
      <c r="C76" t="s">
        <v>347</v>
      </c>
      <c r="K76" t="s">
        <v>470</v>
      </c>
    </row>
    <row r="77" spans="1:20" x14ac:dyDescent="0.15">
      <c r="C77" t="s">
        <v>344</v>
      </c>
    </row>
    <row r="78" spans="1:20" x14ac:dyDescent="0.15">
      <c r="C78" t="s">
        <v>345</v>
      </c>
    </row>
    <row r="79" spans="1:20" x14ac:dyDescent="0.15">
      <c r="B79" t="s">
        <v>349</v>
      </c>
    </row>
    <row r="80" spans="1:20" x14ac:dyDescent="0.15">
      <c r="C80" t="s">
        <v>554</v>
      </c>
      <c r="K80" t="s">
        <v>495</v>
      </c>
      <c r="M80" t="s">
        <v>497</v>
      </c>
      <c r="R80" t="s">
        <v>499</v>
      </c>
    </row>
    <row r="81" spans="1:20" x14ac:dyDescent="0.15">
      <c r="C81" t="s">
        <v>551</v>
      </c>
      <c r="K81" t="s">
        <v>496</v>
      </c>
      <c r="M81" t="s">
        <v>498</v>
      </c>
    </row>
    <row r="82" spans="1:20" x14ac:dyDescent="0.15">
      <c r="C82" t="s">
        <v>348</v>
      </c>
    </row>
    <row r="83" spans="1:20" x14ac:dyDescent="0.15">
      <c r="C83" t="s">
        <v>493</v>
      </c>
    </row>
    <row r="84" spans="1:20" x14ac:dyDescent="0.15">
      <c r="B84" t="s">
        <v>552</v>
      </c>
      <c r="K84" t="s">
        <v>500</v>
      </c>
    </row>
    <row r="85" spans="1:20" x14ac:dyDescent="0.15">
      <c r="C85" t="s">
        <v>494</v>
      </c>
      <c r="K85" t="s">
        <v>553</v>
      </c>
    </row>
    <row r="86" spans="1:20" x14ac:dyDescent="0.15">
      <c r="C86" t="s">
        <v>514</v>
      </c>
    </row>
    <row r="87" spans="1:20" x14ac:dyDescent="0.15">
      <c r="C87" t="s">
        <v>473</v>
      </c>
      <c r="T87" t="s">
        <v>354</v>
      </c>
    </row>
    <row r="88" spans="1:20" x14ac:dyDescent="0.15">
      <c r="B88" t="s">
        <v>350</v>
      </c>
      <c r="T88" t="s">
        <v>355</v>
      </c>
    </row>
    <row r="89" spans="1:20" x14ac:dyDescent="0.15">
      <c r="B89" t="s">
        <v>351</v>
      </c>
      <c r="K89" t="s">
        <v>358</v>
      </c>
      <c r="T89" t="s">
        <v>356</v>
      </c>
    </row>
    <row r="90" spans="1:20" x14ac:dyDescent="0.15">
      <c r="C90" t="s">
        <v>359</v>
      </c>
      <c r="K90" t="s">
        <v>357</v>
      </c>
    </row>
    <row r="92" spans="1:20" x14ac:dyDescent="0.15">
      <c r="A92" t="s">
        <v>353</v>
      </c>
    </row>
    <row r="93" spans="1:20" x14ac:dyDescent="0.15">
      <c r="B93" t="s">
        <v>474</v>
      </c>
    </row>
    <row r="94" spans="1:20" x14ac:dyDescent="0.15">
      <c r="C94" t="s">
        <v>475</v>
      </c>
    </row>
    <row r="95" spans="1:20" x14ac:dyDescent="0.15">
      <c r="B95" t="s">
        <v>476</v>
      </c>
    </row>
    <row r="96" spans="1:20" x14ac:dyDescent="0.15">
      <c r="C96" t="s">
        <v>477</v>
      </c>
    </row>
    <row r="98" spans="1:11" x14ac:dyDescent="0.15">
      <c r="A98" t="s">
        <v>478</v>
      </c>
    </row>
    <row r="99" spans="1:11" x14ac:dyDescent="0.15">
      <c r="B99" t="s">
        <v>480</v>
      </c>
      <c r="K99" t="s">
        <v>479</v>
      </c>
    </row>
    <row r="100" spans="1:11" x14ac:dyDescent="0.15">
      <c r="C100" t="s">
        <v>485</v>
      </c>
    </row>
    <row r="101" spans="1:11" x14ac:dyDescent="0.15">
      <c r="B101" t="s">
        <v>481</v>
      </c>
    </row>
    <row r="102" spans="1:11" x14ac:dyDescent="0.15">
      <c r="C102" t="s">
        <v>482</v>
      </c>
      <c r="K102" t="s">
        <v>509</v>
      </c>
    </row>
    <row r="103" spans="1:11" x14ac:dyDescent="0.15">
      <c r="B103" t="s">
        <v>483</v>
      </c>
      <c r="K103" t="s">
        <v>511</v>
      </c>
    </row>
    <row r="104" spans="1:11" x14ac:dyDescent="0.15">
      <c r="C104" t="s">
        <v>555</v>
      </c>
      <c r="K104" t="s">
        <v>512</v>
      </c>
    </row>
    <row r="105" spans="1:11" x14ac:dyDescent="0.15">
      <c r="B105" t="s">
        <v>484</v>
      </c>
    </row>
    <row r="106" spans="1:11" x14ac:dyDescent="0.15">
      <c r="C106" t="s">
        <v>486</v>
      </c>
      <c r="K106" t="s">
        <v>492</v>
      </c>
    </row>
    <row r="107" spans="1:11" x14ac:dyDescent="0.15">
      <c r="C107" t="s">
        <v>487</v>
      </c>
      <c r="K107" t="s">
        <v>513</v>
      </c>
    </row>
    <row r="108" spans="1:11" x14ac:dyDescent="0.15">
      <c r="B108" t="s">
        <v>488</v>
      </c>
    </row>
    <row r="109" spans="1:11" x14ac:dyDescent="0.15">
      <c r="C109" t="s">
        <v>489</v>
      </c>
      <c r="K109" t="s">
        <v>510</v>
      </c>
    </row>
    <row r="110" spans="1:11" x14ac:dyDescent="0.15">
      <c r="C110" t="s">
        <v>490</v>
      </c>
      <c r="K110" t="s">
        <v>518</v>
      </c>
    </row>
    <row r="111" spans="1:11" x14ac:dyDescent="0.15">
      <c r="C111" t="s">
        <v>491</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workbookViewId="0">
      <selection activeCell="A3" sqref="A3"/>
    </sheetView>
  </sheetViews>
  <sheetFormatPr defaultRowHeight="12" x14ac:dyDescent="0.15"/>
  <cols>
    <col min="1" max="16384" width="9" style="1"/>
  </cols>
  <sheetData>
    <row r="2" spans="1:11" x14ac:dyDescent="0.15">
      <c r="B2" s="1" t="s">
        <v>120</v>
      </c>
      <c r="C2" s="1" t="s">
        <v>119</v>
      </c>
      <c r="D2" s="1" t="s">
        <v>124</v>
      </c>
      <c r="E2" s="1" t="s">
        <v>129</v>
      </c>
      <c r="F2" s="1" t="s">
        <v>138</v>
      </c>
      <c r="G2" s="1" t="s">
        <v>259</v>
      </c>
      <c r="H2" s="1" t="s">
        <v>189</v>
      </c>
      <c r="I2" s="1" t="s">
        <v>188</v>
      </c>
      <c r="J2" s="1" t="s">
        <v>194</v>
      </c>
      <c r="K2" s="1" t="s">
        <v>195</v>
      </c>
    </row>
    <row r="3" spans="1:11" s="2" customFormat="1" x14ac:dyDescent="0.15">
      <c r="A3" s="2" t="s">
        <v>102</v>
      </c>
      <c r="B3" s="2" t="s">
        <v>121</v>
      </c>
      <c r="C3" s="2" t="s">
        <v>123</v>
      </c>
      <c r="D3" s="2" t="s">
        <v>125</v>
      </c>
      <c r="E3" s="2" t="s">
        <v>196</v>
      </c>
      <c r="F3" s="2" t="s">
        <v>248</v>
      </c>
      <c r="H3" s="2" t="s">
        <v>192</v>
      </c>
      <c r="I3" s="2" t="s">
        <v>190</v>
      </c>
    </row>
    <row r="4" spans="1:11" x14ac:dyDescent="0.15">
      <c r="B4" s="1" t="s">
        <v>131</v>
      </c>
      <c r="C4" s="1" t="s">
        <v>132</v>
      </c>
      <c r="D4" s="1" t="s">
        <v>133</v>
      </c>
      <c r="H4" s="1" t="s">
        <v>193</v>
      </c>
    </row>
    <row r="5" spans="1:11" s="2" customFormat="1" x14ac:dyDescent="0.15">
      <c r="A5" s="2" t="s">
        <v>104</v>
      </c>
      <c r="B5" s="2" t="s">
        <v>122</v>
      </c>
      <c r="C5" s="2" t="s">
        <v>186</v>
      </c>
      <c r="D5" s="2" t="s">
        <v>126</v>
      </c>
      <c r="E5" s="2" t="s">
        <v>264</v>
      </c>
      <c r="F5" s="2" t="s">
        <v>249</v>
      </c>
      <c r="H5" s="2" t="s">
        <v>146</v>
      </c>
      <c r="I5" s="2" t="s">
        <v>191</v>
      </c>
      <c r="J5" s="2" t="s">
        <v>271</v>
      </c>
      <c r="K5" s="2" t="s">
        <v>196</v>
      </c>
    </row>
    <row r="6" spans="1:11" x14ac:dyDescent="0.15">
      <c r="A6" s="1" t="s">
        <v>247</v>
      </c>
      <c r="B6" s="1" t="s">
        <v>134</v>
      </c>
      <c r="D6" s="1" t="s">
        <v>136</v>
      </c>
      <c r="E6" s="1" t="s">
        <v>136</v>
      </c>
      <c r="F6" s="1" t="s">
        <v>136</v>
      </c>
      <c r="J6" s="1" t="s">
        <v>137</v>
      </c>
    </row>
    <row r="7" spans="1:11" s="2" customFormat="1" x14ac:dyDescent="0.15">
      <c r="A7" s="2" t="s">
        <v>106</v>
      </c>
      <c r="B7" s="2" t="s">
        <v>283</v>
      </c>
      <c r="C7" s="2" t="s">
        <v>281</v>
      </c>
      <c r="D7" s="2" t="s">
        <v>146</v>
      </c>
      <c r="F7" s="2" t="s">
        <v>265</v>
      </c>
      <c r="G7" s="2" t="s">
        <v>248</v>
      </c>
      <c r="H7" s="2" t="s">
        <v>279</v>
      </c>
      <c r="J7" s="2" t="s">
        <v>263</v>
      </c>
      <c r="K7" s="2" t="s">
        <v>274</v>
      </c>
    </row>
    <row r="8" spans="1:11" x14ac:dyDescent="0.15">
      <c r="A8" s="1" t="s">
        <v>250</v>
      </c>
      <c r="B8" s="1" t="s">
        <v>284</v>
      </c>
      <c r="C8" s="1" t="s">
        <v>282</v>
      </c>
      <c r="F8" s="1" t="s">
        <v>137</v>
      </c>
      <c r="J8" s="1" t="s">
        <v>137</v>
      </c>
      <c r="K8" s="1" t="s">
        <v>137</v>
      </c>
    </row>
    <row r="9" spans="1:11" s="2" customFormat="1" x14ac:dyDescent="0.15">
      <c r="A9" s="2" t="s">
        <v>108</v>
      </c>
      <c r="D9" s="2" t="s">
        <v>252</v>
      </c>
      <c r="F9" s="2" t="s">
        <v>360</v>
      </c>
      <c r="G9" s="2" t="s">
        <v>267</v>
      </c>
      <c r="H9" s="2" t="s">
        <v>280</v>
      </c>
      <c r="J9" s="2" t="s">
        <v>261</v>
      </c>
      <c r="K9" s="2" t="s">
        <v>275</v>
      </c>
    </row>
    <row r="10" spans="1:11" x14ac:dyDescent="0.15">
      <c r="A10" s="1" t="s">
        <v>143</v>
      </c>
      <c r="D10" s="1" t="s">
        <v>253</v>
      </c>
      <c r="F10" s="1" t="s">
        <v>133</v>
      </c>
      <c r="G10" s="1" t="s">
        <v>260</v>
      </c>
      <c r="J10" s="1" t="s">
        <v>133</v>
      </c>
      <c r="K10" s="1" t="s">
        <v>270</v>
      </c>
    </row>
    <row r="11" spans="1:11" s="2" customFormat="1" x14ac:dyDescent="0.15">
      <c r="A11" s="2" t="s">
        <v>110</v>
      </c>
      <c r="D11" s="2" t="s">
        <v>256</v>
      </c>
      <c r="F11" s="2" t="s">
        <v>257</v>
      </c>
      <c r="G11" s="2" t="s">
        <v>268</v>
      </c>
      <c r="H11" s="2" t="s">
        <v>550</v>
      </c>
      <c r="J11" s="2" t="s">
        <v>271</v>
      </c>
      <c r="K11" s="2" t="s">
        <v>276</v>
      </c>
    </row>
    <row r="12" spans="1:11" x14ac:dyDescent="0.15">
      <c r="A12" s="1" t="s">
        <v>209</v>
      </c>
      <c r="D12" s="1" t="s">
        <v>137</v>
      </c>
      <c r="F12" s="1" t="s">
        <v>266</v>
      </c>
      <c r="G12" s="1" t="s">
        <v>137</v>
      </c>
      <c r="H12" s="1" t="s">
        <v>273</v>
      </c>
      <c r="I12" s="1" t="s">
        <v>273</v>
      </c>
      <c r="J12" s="1" t="s">
        <v>273</v>
      </c>
      <c r="K12" s="1" t="s">
        <v>277</v>
      </c>
    </row>
    <row r="13" spans="1:11" s="2" customFormat="1" x14ac:dyDescent="0.15">
      <c r="A13" s="2" t="s">
        <v>118</v>
      </c>
      <c r="D13" s="2" t="s">
        <v>125</v>
      </c>
      <c r="F13" s="2" t="s">
        <v>249</v>
      </c>
      <c r="G13" s="2" t="s">
        <v>269</v>
      </c>
      <c r="J13" s="2" t="s">
        <v>272</v>
      </c>
    </row>
    <row r="14" spans="1:11" x14ac:dyDescent="0.15">
      <c r="D14" s="1" t="s">
        <v>133</v>
      </c>
      <c r="F14" s="1" t="s">
        <v>133</v>
      </c>
      <c r="G14" s="1" t="s">
        <v>133</v>
      </c>
      <c r="J14" s="1" t="s">
        <v>258</v>
      </c>
    </row>
    <row r="15" spans="1:11" x14ac:dyDescent="0.15">
      <c r="D15" s="1" t="s">
        <v>255</v>
      </c>
      <c r="G15" s="2"/>
    </row>
    <row r="17" spans="7:7" x14ac:dyDescent="0.15">
      <c r="G17"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workbookViewId="0">
      <selection activeCell="B21" sqref="B21"/>
    </sheetView>
  </sheetViews>
  <sheetFormatPr defaultRowHeight="13.5" x14ac:dyDescent="0.15"/>
  <sheetData>
    <row r="1" spans="1:9" x14ac:dyDescent="0.15">
      <c r="A1" t="s">
        <v>58</v>
      </c>
    </row>
    <row r="2" spans="1:9" x14ac:dyDescent="0.15">
      <c r="A2" t="s">
        <v>59</v>
      </c>
    </row>
    <row r="3" spans="1:9" x14ac:dyDescent="0.15">
      <c r="A3" t="s">
        <v>60</v>
      </c>
    </row>
    <row r="4" spans="1:9" x14ac:dyDescent="0.15">
      <c r="A4" t="s">
        <v>61</v>
      </c>
    </row>
    <row r="5" spans="1:9" x14ac:dyDescent="0.15">
      <c r="A5" t="s">
        <v>62</v>
      </c>
    </row>
    <row r="7" spans="1:9" x14ac:dyDescent="0.15">
      <c r="A7" t="s">
        <v>63</v>
      </c>
    </row>
    <row r="10" spans="1:9" x14ac:dyDescent="0.15">
      <c r="H10" t="s">
        <v>155</v>
      </c>
      <c r="I10" t="s">
        <v>156</v>
      </c>
    </row>
    <row r="11" spans="1:9" x14ac:dyDescent="0.15">
      <c r="A11" t="s">
        <v>102</v>
      </c>
      <c r="B11" t="s">
        <v>243</v>
      </c>
      <c r="H11" t="s">
        <v>559</v>
      </c>
      <c r="I11" t="s">
        <v>502</v>
      </c>
    </row>
    <row r="12" spans="1:9" x14ac:dyDescent="0.15">
      <c r="B12" t="s">
        <v>636</v>
      </c>
      <c r="I12" s="3" t="s">
        <v>501</v>
      </c>
    </row>
    <row r="14" spans="1:9" x14ac:dyDescent="0.15">
      <c r="A14" t="s">
        <v>104</v>
      </c>
      <c r="B14" t="s">
        <v>244</v>
      </c>
      <c r="H14" t="s">
        <v>503</v>
      </c>
      <c r="I14" t="s">
        <v>577</v>
      </c>
    </row>
    <row r="15" spans="1:9" x14ac:dyDescent="0.15">
      <c r="B15" t="s">
        <v>637</v>
      </c>
      <c r="I15" t="s">
        <v>246</v>
      </c>
    </row>
    <row r="16" spans="1:9" x14ac:dyDescent="0.15">
      <c r="B16" t="s">
        <v>246</v>
      </c>
    </row>
    <row r="17" spans="1:9" x14ac:dyDescent="0.15">
      <c r="A17" t="s">
        <v>106</v>
      </c>
      <c r="B17" t="s">
        <v>245</v>
      </c>
      <c r="H17">
        <v>9</v>
      </c>
      <c r="I17" t="s">
        <v>504</v>
      </c>
    </row>
    <row r="18" spans="1:9" x14ac:dyDescent="0.15">
      <c r="B18" t="s">
        <v>638</v>
      </c>
      <c r="I18" t="s">
        <v>505</v>
      </c>
    </row>
    <row r="21" spans="1:9" x14ac:dyDescent="0.15">
      <c r="A21" t="s">
        <v>108</v>
      </c>
      <c r="B21" t="s">
        <v>517</v>
      </c>
      <c r="H21" t="s">
        <v>507</v>
      </c>
      <c r="I21" t="s">
        <v>508</v>
      </c>
    </row>
    <row r="22" spans="1:9" x14ac:dyDescent="0.15">
      <c r="B22" t="s">
        <v>68</v>
      </c>
      <c r="H22">
        <v>89</v>
      </c>
      <c r="I22" t="s">
        <v>506</v>
      </c>
    </row>
    <row r="24" spans="1:9" x14ac:dyDescent="0.15">
      <c r="A24" t="s">
        <v>110</v>
      </c>
      <c r="B24" t="s">
        <v>254</v>
      </c>
      <c r="H24">
        <v>3</v>
      </c>
      <c r="I24" t="s">
        <v>516</v>
      </c>
    </row>
    <row r="28" spans="1:9" x14ac:dyDescent="0.15">
      <c r="A28" t="s">
        <v>112</v>
      </c>
      <c r="B28" t="s">
        <v>113</v>
      </c>
      <c r="H28">
        <v>7</v>
      </c>
      <c r="I28" t="s">
        <v>166</v>
      </c>
    </row>
    <row r="62" spans="1:2" x14ac:dyDescent="0.15">
      <c r="A62" t="s">
        <v>102</v>
      </c>
      <c r="B62" t="s">
        <v>103</v>
      </c>
    </row>
    <row r="63" spans="1:2" x14ac:dyDescent="0.15">
      <c r="A63" t="s">
        <v>104</v>
      </c>
      <c r="B63" t="s">
        <v>105</v>
      </c>
    </row>
    <row r="64" spans="1:2" x14ac:dyDescent="0.15">
      <c r="B64" t="s">
        <v>64</v>
      </c>
    </row>
    <row r="65" spans="1:2" x14ac:dyDescent="0.15">
      <c r="B65" t="s">
        <v>65</v>
      </c>
    </row>
    <row r="66" spans="1:2" x14ac:dyDescent="0.15">
      <c r="A66" t="s">
        <v>106</v>
      </c>
      <c r="B66" t="s">
        <v>107</v>
      </c>
    </row>
    <row r="67" spans="1:2" x14ac:dyDescent="0.15">
      <c r="B67" t="s">
        <v>66</v>
      </c>
    </row>
    <row r="68" spans="1:2" x14ac:dyDescent="0.15">
      <c r="B68" t="s">
        <v>67</v>
      </c>
    </row>
    <row r="69" spans="1:2" x14ac:dyDescent="0.15">
      <c r="A69" t="s">
        <v>108</v>
      </c>
      <c r="B69" t="s">
        <v>109</v>
      </c>
    </row>
    <row r="70" spans="1:2" x14ac:dyDescent="0.15">
      <c r="A70" t="s">
        <v>110</v>
      </c>
      <c r="B70" t="s">
        <v>111</v>
      </c>
    </row>
    <row r="71" spans="1:2" x14ac:dyDescent="0.15">
      <c r="B71" t="s">
        <v>68</v>
      </c>
    </row>
    <row r="72" spans="1:2" x14ac:dyDescent="0.15">
      <c r="A72" t="s">
        <v>112</v>
      </c>
      <c r="B72" t="s">
        <v>113</v>
      </c>
    </row>
    <row r="77" spans="1:2" x14ac:dyDescent="0.15">
      <c r="A77" t="s">
        <v>69</v>
      </c>
    </row>
    <row r="78" spans="1:2" x14ac:dyDescent="0.15">
      <c r="A78" t="s">
        <v>70</v>
      </c>
    </row>
    <row r="79" spans="1:2" x14ac:dyDescent="0.15">
      <c r="A79" t="s">
        <v>71</v>
      </c>
    </row>
    <row r="83" spans="1:9" x14ac:dyDescent="0.15">
      <c r="A83" t="s">
        <v>72</v>
      </c>
    </row>
    <row r="84" spans="1:9" x14ac:dyDescent="0.15">
      <c r="A84" t="s">
        <v>73</v>
      </c>
    </row>
    <row r="85" spans="1:9" x14ac:dyDescent="0.15">
      <c r="A85" t="s">
        <v>74</v>
      </c>
    </row>
    <row r="86" spans="1:9" x14ac:dyDescent="0.15">
      <c r="A86" t="s">
        <v>75</v>
      </c>
    </row>
    <row r="89" spans="1:9" x14ac:dyDescent="0.15">
      <c r="H89" t="s">
        <v>155</v>
      </c>
      <c r="I89" t="s">
        <v>156</v>
      </c>
    </row>
    <row r="90" spans="1:9" x14ac:dyDescent="0.15">
      <c r="A90" t="s">
        <v>102</v>
      </c>
      <c r="B90" t="s">
        <v>103</v>
      </c>
      <c r="H90" t="s">
        <v>173</v>
      </c>
      <c r="I90" t="s">
        <v>154</v>
      </c>
    </row>
    <row r="91" spans="1:9" x14ac:dyDescent="0.15">
      <c r="I91" t="s">
        <v>174</v>
      </c>
    </row>
    <row r="93" spans="1:9" x14ac:dyDescent="0.15">
      <c r="A93" t="s">
        <v>104</v>
      </c>
      <c r="B93" t="s">
        <v>114</v>
      </c>
      <c r="H93">
        <v>4</v>
      </c>
      <c r="I93" t="s">
        <v>157</v>
      </c>
    </row>
    <row r="94" spans="1:9" x14ac:dyDescent="0.15">
      <c r="B94" t="s">
        <v>64</v>
      </c>
    </row>
    <row r="95" spans="1:9" x14ac:dyDescent="0.15">
      <c r="B95" t="s">
        <v>65</v>
      </c>
    </row>
    <row r="96" spans="1:9" x14ac:dyDescent="0.15">
      <c r="A96" t="s">
        <v>106</v>
      </c>
      <c r="B96" t="s">
        <v>115</v>
      </c>
      <c r="H96">
        <v>8</v>
      </c>
      <c r="I96" t="s">
        <v>158</v>
      </c>
    </row>
    <row r="97" spans="1:9" x14ac:dyDescent="0.15">
      <c r="B97" t="s">
        <v>66</v>
      </c>
      <c r="I97" t="s">
        <v>161</v>
      </c>
    </row>
    <row r="98" spans="1:9" x14ac:dyDescent="0.15">
      <c r="B98" t="s">
        <v>67</v>
      </c>
      <c r="I98" t="s">
        <v>159</v>
      </c>
    </row>
    <row r="100" spans="1:9" x14ac:dyDescent="0.15">
      <c r="A100" t="s">
        <v>108</v>
      </c>
      <c r="B100" t="s">
        <v>117</v>
      </c>
      <c r="I100" t="s">
        <v>162</v>
      </c>
    </row>
    <row r="101" spans="1:9" x14ac:dyDescent="0.15">
      <c r="I101" t="s">
        <v>163</v>
      </c>
    </row>
    <row r="103" spans="1:9" x14ac:dyDescent="0.15">
      <c r="A103" t="s">
        <v>110</v>
      </c>
      <c r="B103" t="s">
        <v>116</v>
      </c>
      <c r="I103" t="s">
        <v>164</v>
      </c>
    </row>
    <row r="104" spans="1:9" x14ac:dyDescent="0.15">
      <c r="B104" t="s">
        <v>68</v>
      </c>
      <c r="I104" t="s">
        <v>165</v>
      </c>
    </row>
    <row r="107" spans="1:9" x14ac:dyDescent="0.15">
      <c r="A107" t="s">
        <v>112</v>
      </c>
      <c r="B107" t="s">
        <v>113</v>
      </c>
      <c r="I107" t="s">
        <v>166</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topLeftCell="A71" workbookViewId="0">
      <selection activeCell="A86" sqref="A86"/>
    </sheetView>
  </sheetViews>
  <sheetFormatPr defaultRowHeight="13.5" x14ac:dyDescent="0.15"/>
  <cols>
    <col min="1" max="2" width="3.625" customWidth="1"/>
    <col min="11" max="11" width="4.625" customWidth="1"/>
  </cols>
  <sheetData>
    <row r="1" spans="1:12" x14ac:dyDescent="0.15">
      <c r="A1" t="s">
        <v>77</v>
      </c>
    </row>
    <row r="2" spans="1:12" x14ac:dyDescent="0.15">
      <c r="B2" t="s">
        <v>76</v>
      </c>
    </row>
    <row r="3" spans="1:12" x14ac:dyDescent="0.15">
      <c r="C3" s="4" t="s">
        <v>313</v>
      </c>
      <c r="L3" t="s">
        <v>546</v>
      </c>
    </row>
    <row r="4" spans="1:12" x14ac:dyDescent="0.15">
      <c r="B4" t="s">
        <v>79</v>
      </c>
    </row>
    <row r="5" spans="1:12" x14ac:dyDescent="0.15">
      <c r="C5" t="s">
        <v>520</v>
      </c>
    </row>
    <row r="6" spans="1:12" x14ac:dyDescent="0.15">
      <c r="B6" t="s">
        <v>81</v>
      </c>
    </row>
    <row r="7" spans="1:12" x14ac:dyDescent="0.15">
      <c r="C7" t="s">
        <v>314</v>
      </c>
    </row>
    <row r="8" spans="1:12" x14ac:dyDescent="0.15">
      <c r="B8" t="s">
        <v>83</v>
      </c>
    </row>
    <row r="9" spans="1:12" x14ac:dyDescent="0.15">
      <c r="C9" t="s">
        <v>315</v>
      </c>
    </row>
    <row r="10" spans="1:12" x14ac:dyDescent="0.15">
      <c r="C10" t="s">
        <v>316</v>
      </c>
      <c r="L10" t="s">
        <v>631</v>
      </c>
    </row>
    <row r="11" spans="1:12" x14ac:dyDescent="0.15">
      <c r="C11" t="s">
        <v>87</v>
      </c>
    </row>
    <row r="12" spans="1:12" x14ac:dyDescent="0.15">
      <c r="B12" t="s">
        <v>86</v>
      </c>
    </row>
    <row r="13" spans="1:12" x14ac:dyDescent="0.15">
      <c r="C13" t="s">
        <v>169</v>
      </c>
    </row>
    <row r="14" spans="1:12" x14ac:dyDescent="0.15">
      <c r="C14" t="s">
        <v>519</v>
      </c>
      <c r="L14" t="s">
        <v>547</v>
      </c>
    </row>
    <row r="15" spans="1:12" x14ac:dyDescent="0.15">
      <c r="C15" s="4" t="s">
        <v>629</v>
      </c>
      <c r="L15" t="s">
        <v>98</v>
      </c>
    </row>
    <row r="16" spans="1:12" x14ac:dyDescent="0.15">
      <c r="D16" t="s">
        <v>619</v>
      </c>
      <c r="L16" t="s">
        <v>94</v>
      </c>
    </row>
    <row r="17" spans="2:12" x14ac:dyDescent="0.15">
      <c r="D17" t="s">
        <v>620</v>
      </c>
      <c r="L17" t="s">
        <v>95</v>
      </c>
    </row>
    <row r="18" spans="2:12" x14ac:dyDescent="0.15">
      <c r="D18" t="s">
        <v>621</v>
      </c>
      <c r="L18" t="s">
        <v>630</v>
      </c>
    </row>
    <row r="19" spans="2:12" x14ac:dyDescent="0.15">
      <c r="D19" t="s">
        <v>286</v>
      </c>
    </row>
    <row r="20" spans="2:12" x14ac:dyDescent="0.15">
      <c r="C20" t="s">
        <v>318</v>
      </c>
    </row>
    <row r="21" spans="2:12" x14ac:dyDescent="0.15">
      <c r="C21" t="s">
        <v>319</v>
      </c>
    </row>
    <row r="22" spans="2:12" x14ac:dyDescent="0.15">
      <c r="C22" t="s">
        <v>320</v>
      </c>
      <c r="L22" t="s">
        <v>580</v>
      </c>
    </row>
    <row r="23" spans="2:12" x14ac:dyDescent="0.15">
      <c r="C23" t="s">
        <v>326</v>
      </c>
      <c r="L23" t="s">
        <v>579</v>
      </c>
    </row>
    <row r="24" spans="2:12" x14ac:dyDescent="0.15">
      <c r="C24" t="s">
        <v>321</v>
      </c>
      <c r="L24" t="s">
        <v>585</v>
      </c>
    </row>
    <row r="25" spans="2:12" x14ac:dyDescent="0.15">
      <c r="C25" s="6" t="s">
        <v>322</v>
      </c>
      <c r="L25" t="s">
        <v>586</v>
      </c>
    </row>
    <row r="26" spans="2:12" x14ac:dyDescent="0.15">
      <c r="B26" t="s">
        <v>99</v>
      </c>
    </row>
    <row r="27" spans="2:12" x14ac:dyDescent="0.15">
      <c r="C27" s="3" t="s">
        <v>325</v>
      </c>
    </row>
    <row r="28" spans="2:12" x14ac:dyDescent="0.15">
      <c r="C28" t="s">
        <v>324</v>
      </c>
    </row>
    <row r="29" spans="2:12" x14ac:dyDescent="0.15">
      <c r="C29" t="s">
        <v>101</v>
      </c>
    </row>
    <row r="30" spans="2:12" x14ac:dyDescent="0.15">
      <c r="B30" t="s">
        <v>149</v>
      </c>
    </row>
    <row r="31" spans="2:12" x14ac:dyDescent="0.15">
      <c r="C31" t="s">
        <v>323</v>
      </c>
    </row>
    <row r="32" spans="2:12" x14ac:dyDescent="0.15">
      <c r="C32" t="s">
        <v>633</v>
      </c>
      <c r="L32" t="s">
        <v>635</v>
      </c>
    </row>
    <row r="33" spans="1:12" x14ac:dyDescent="0.15">
      <c r="C33" t="s">
        <v>549</v>
      </c>
    </row>
    <row r="34" spans="1:12" x14ac:dyDescent="0.15">
      <c r="C34" t="s">
        <v>327</v>
      </c>
      <c r="L34" t="s">
        <v>328</v>
      </c>
    </row>
    <row r="35" spans="1:12" x14ac:dyDescent="0.15">
      <c r="C35" t="s">
        <v>634</v>
      </c>
    </row>
    <row r="36" spans="1:12" x14ac:dyDescent="0.15">
      <c r="C36" s="3" t="s">
        <v>151</v>
      </c>
      <c r="G36" t="s">
        <v>560</v>
      </c>
    </row>
    <row r="37" spans="1:12" x14ac:dyDescent="0.15">
      <c r="C37" t="s">
        <v>152</v>
      </c>
    </row>
    <row r="39" spans="1:12" x14ac:dyDescent="0.15">
      <c r="B39" t="s">
        <v>618</v>
      </c>
    </row>
    <row r="40" spans="1:12" x14ac:dyDescent="0.15">
      <c r="C40" t="s">
        <v>622</v>
      </c>
    </row>
    <row r="41" spans="1:12" x14ac:dyDescent="0.15">
      <c r="C41" t="s">
        <v>623</v>
      </c>
    </row>
    <row r="42" spans="1:12" x14ac:dyDescent="0.15">
      <c r="C42" t="s">
        <v>626</v>
      </c>
      <c r="L42" t="s">
        <v>625</v>
      </c>
    </row>
    <row r="43" spans="1:12" x14ac:dyDescent="0.15">
      <c r="C43" t="s">
        <v>624</v>
      </c>
    </row>
    <row r="45" spans="1:12" x14ac:dyDescent="0.15">
      <c r="A45" t="s">
        <v>78</v>
      </c>
    </row>
    <row r="46" spans="1:12" x14ac:dyDescent="0.15">
      <c r="B46" s="3" t="s">
        <v>289</v>
      </c>
      <c r="L46" s="3" t="s">
        <v>148</v>
      </c>
    </row>
    <row r="47" spans="1:12" x14ac:dyDescent="0.15">
      <c r="D47" s="3" t="s">
        <v>331</v>
      </c>
      <c r="L47" s="6" t="s">
        <v>288</v>
      </c>
    </row>
    <row r="48" spans="1:12" x14ac:dyDescent="0.15">
      <c r="D48" s="6" t="s">
        <v>332</v>
      </c>
      <c r="L48" s="6" t="s">
        <v>291</v>
      </c>
    </row>
    <row r="49" spans="2:12" x14ac:dyDescent="0.15">
      <c r="D49" s="6" t="s">
        <v>333</v>
      </c>
      <c r="L49" s="6" t="s">
        <v>303</v>
      </c>
    </row>
    <row r="50" spans="2:12" x14ac:dyDescent="0.15">
      <c r="B50" s="7" t="s">
        <v>578</v>
      </c>
    </row>
    <row r="51" spans="2:12" x14ac:dyDescent="0.15">
      <c r="C51" t="s">
        <v>561</v>
      </c>
    </row>
    <row r="53" spans="2:12" x14ac:dyDescent="0.15">
      <c r="B53" t="s">
        <v>562</v>
      </c>
    </row>
    <row r="54" spans="2:12" x14ac:dyDescent="0.15">
      <c r="B54" t="s">
        <v>563</v>
      </c>
    </row>
    <row r="55" spans="2:12" x14ac:dyDescent="0.15">
      <c r="B55" t="s">
        <v>175</v>
      </c>
    </row>
    <row r="56" spans="2:12" x14ac:dyDescent="0.15">
      <c r="C56" t="s">
        <v>293</v>
      </c>
      <c r="L56" t="s">
        <v>581</v>
      </c>
    </row>
    <row r="57" spans="2:12" x14ac:dyDescent="0.15">
      <c r="C57" t="s">
        <v>183</v>
      </c>
      <c r="L57" t="s">
        <v>521</v>
      </c>
    </row>
    <row r="58" spans="2:12" x14ac:dyDescent="0.15">
      <c r="C58" t="s">
        <v>311</v>
      </c>
    </row>
    <row r="59" spans="2:12" x14ac:dyDescent="0.15">
      <c r="B59" t="s">
        <v>295</v>
      </c>
    </row>
    <row r="60" spans="2:12" x14ac:dyDescent="0.15">
      <c r="C60" s="3" t="s">
        <v>296</v>
      </c>
      <c r="G60" t="s">
        <v>564</v>
      </c>
    </row>
    <row r="61" spans="2:12" x14ac:dyDescent="0.15">
      <c r="C61" s="7" t="s">
        <v>570</v>
      </c>
    </row>
    <row r="62" spans="2:12" x14ac:dyDescent="0.15">
      <c r="C62" t="s">
        <v>306</v>
      </c>
    </row>
    <row r="63" spans="2:12" x14ac:dyDescent="0.15">
      <c r="C63" t="s">
        <v>565</v>
      </c>
      <c r="L63" t="s">
        <v>566</v>
      </c>
    </row>
    <row r="64" spans="2:12" x14ac:dyDescent="0.15">
      <c r="C64" t="s">
        <v>571</v>
      </c>
    </row>
    <row r="65" spans="1:12" x14ac:dyDescent="0.15">
      <c r="C65" t="s">
        <v>572</v>
      </c>
    </row>
    <row r="66" spans="1:12" x14ac:dyDescent="0.15">
      <c r="B66" t="s">
        <v>568</v>
      </c>
      <c r="L66" t="s">
        <v>300</v>
      </c>
    </row>
    <row r="67" spans="1:12" x14ac:dyDescent="0.15">
      <c r="C67" t="s">
        <v>294</v>
      </c>
      <c r="L67" t="s">
        <v>337</v>
      </c>
    </row>
    <row r="68" spans="1:12" x14ac:dyDescent="0.15">
      <c r="C68" t="s">
        <v>576</v>
      </c>
      <c r="L68" t="s">
        <v>575</v>
      </c>
    </row>
    <row r="69" spans="1:12" x14ac:dyDescent="0.15">
      <c r="C69" t="s">
        <v>297</v>
      </c>
    </row>
    <row r="70" spans="1:12" x14ac:dyDescent="0.15">
      <c r="C70" t="s">
        <v>298</v>
      </c>
      <c r="L70" t="s">
        <v>573</v>
      </c>
    </row>
    <row r="71" spans="1:12" x14ac:dyDescent="0.15">
      <c r="B71" t="s">
        <v>574</v>
      </c>
      <c r="L71" t="s">
        <v>338</v>
      </c>
    </row>
    <row r="73" spans="1:12" x14ac:dyDescent="0.15">
      <c r="A73" t="s">
        <v>301</v>
      </c>
    </row>
    <row r="74" spans="1:12" x14ac:dyDescent="0.15">
      <c r="B74" t="s">
        <v>582</v>
      </c>
      <c r="L74" t="s">
        <v>302</v>
      </c>
    </row>
    <row r="75" spans="1:12" x14ac:dyDescent="0.15">
      <c r="C75" t="s">
        <v>611</v>
      </c>
    </row>
    <row r="76" spans="1:12" x14ac:dyDescent="0.15">
      <c r="C76" t="s">
        <v>583</v>
      </c>
      <c r="L76" t="s">
        <v>339</v>
      </c>
    </row>
    <row r="77" spans="1:12" x14ac:dyDescent="0.15">
      <c r="C77" t="s">
        <v>308</v>
      </c>
      <c r="L77" t="s">
        <v>336</v>
      </c>
    </row>
    <row r="78" spans="1:12" x14ac:dyDescent="0.15">
      <c r="C78" t="s">
        <v>309</v>
      </c>
      <c r="L78" t="s">
        <v>340</v>
      </c>
    </row>
    <row r="79" spans="1:12" x14ac:dyDescent="0.15">
      <c r="C79" t="s">
        <v>515</v>
      </c>
    </row>
    <row r="80" spans="1:12" x14ac:dyDescent="0.15">
      <c r="B80" t="s">
        <v>307</v>
      </c>
      <c r="L80" t="s">
        <v>613</v>
      </c>
    </row>
    <row r="81" spans="1:21" x14ac:dyDescent="0.15">
      <c r="B81" t="s">
        <v>310</v>
      </c>
      <c r="L81" t="s">
        <v>614</v>
      </c>
    </row>
    <row r="82" spans="1:21" x14ac:dyDescent="0.15">
      <c r="C82" t="s">
        <v>584</v>
      </c>
    </row>
    <row r="83" spans="1:21" x14ac:dyDescent="0.15">
      <c r="B83" t="s">
        <v>312</v>
      </c>
      <c r="L83" t="s">
        <v>615</v>
      </c>
    </row>
    <row r="84" spans="1:21" x14ac:dyDescent="0.15">
      <c r="C84" t="s">
        <v>522</v>
      </c>
    </row>
    <row r="86" spans="1:21" x14ac:dyDescent="0.15">
      <c r="A86" t="s">
        <v>341</v>
      </c>
      <c r="U86" t="s">
        <v>472</v>
      </c>
    </row>
    <row r="87" spans="1:21" x14ac:dyDescent="0.15">
      <c r="B87" t="s">
        <v>342</v>
      </c>
      <c r="U87" t="s">
        <v>361</v>
      </c>
    </row>
    <row r="88" spans="1:21" x14ac:dyDescent="0.15">
      <c r="C88" t="s">
        <v>343</v>
      </c>
      <c r="L88" t="s">
        <v>352</v>
      </c>
    </row>
    <row r="89" spans="1:21" x14ac:dyDescent="0.15">
      <c r="C89" t="s">
        <v>347</v>
      </c>
      <c r="L89" t="s">
        <v>470</v>
      </c>
    </row>
    <row r="90" spans="1:21" x14ac:dyDescent="0.15">
      <c r="C90" t="s">
        <v>616</v>
      </c>
    </row>
    <row r="91" spans="1:21" x14ac:dyDescent="0.15">
      <c r="C91" t="s">
        <v>344</v>
      </c>
    </row>
    <row r="92" spans="1:21" x14ac:dyDescent="0.15">
      <c r="C92" t="s">
        <v>345</v>
      </c>
    </row>
    <row r="93" spans="1:21" x14ac:dyDescent="0.15">
      <c r="B93" t="s">
        <v>349</v>
      </c>
      <c r="L93" t="s">
        <v>569</v>
      </c>
    </row>
    <row r="94" spans="1:21" x14ac:dyDescent="0.15">
      <c r="C94" t="s">
        <v>554</v>
      </c>
      <c r="L94" t="s">
        <v>495</v>
      </c>
      <c r="N94" t="s">
        <v>642</v>
      </c>
      <c r="S94" t="s">
        <v>499</v>
      </c>
    </row>
    <row r="95" spans="1:21" x14ac:dyDescent="0.15">
      <c r="C95" t="s">
        <v>551</v>
      </c>
      <c r="L95" t="s">
        <v>496</v>
      </c>
      <c r="N95" t="s">
        <v>643</v>
      </c>
    </row>
    <row r="96" spans="1:21" x14ac:dyDescent="0.15">
      <c r="C96" t="s">
        <v>348</v>
      </c>
    </row>
    <row r="97" spans="1:21" x14ac:dyDescent="0.15">
      <c r="C97" t="s">
        <v>644</v>
      </c>
      <c r="L97" t="s">
        <v>645</v>
      </c>
    </row>
    <row r="98" spans="1:21" x14ac:dyDescent="0.15">
      <c r="C98" s="3" t="s">
        <v>493</v>
      </c>
      <c r="F98" s="5" t="s">
        <v>639</v>
      </c>
      <c r="L98" t="s">
        <v>632</v>
      </c>
    </row>
    <row r="99" spans="1:21" x14ac:dyDescent="0.15">
      <c r="B99" t="s">
        <v>552</v>
      </c>
      <c r="L99" t="s">
        <v>500</v>
      </c>
    </row>
    <row r="100" spans="1:21" x14ac:dyDescent="0.15">
      <c r="C100" t="s">
        <v>640</v>
      </c>
      <c r="G100" s="5" t="s">
        <v>641</v>
      </c>
      <c r="L100" t="s">
        <v>553</v>
      </c>
    </row>
    <row r="101" spans="1:21" x14ac:dyDescent="0.15">
      <c r="C101" t="s">
        <v>514</v>
      </c>
      <c r="U101" t="s">
        <v>472</v>
      </c>
    </row>
    <row r="102" spans="1:21" x14ac:dyDescent="0.15">
      <c r="C102" t="s">
        <v>473</v>
      </c>
      <c r="U102" t="s">
        <v>354</v>
      </c>
    </row>
    <row r="103" spans="1:21" x14ac:dyDescent="0.15">
      <c r="B103" t="s">
        <v>350</v>
      </c>
      <c r="U103" t="s">
        <v>355</v>
      </c>
    </row>
    <row r="104" spans="1:21" x14ac:dyDescent="0.15">
      <c r="B104" t="s">
        <v>351</v>
      </c>
      <c r="L104" t="s">
        <v>358</v>
      </c>
      <c r="U104" t="s">
        <v>356</v>
      </c>
    </row>
    <row r="105" spans="1:21" x14ac:dyDescent="0.15">
      <c r="C105" t="s">
        <v>359</v>
      </c>
      <c r="L105" t="s">
        <v>357</v>
      </c>
    </row>
    <row r="107" spans="1:21" x14ac:dyDescent="0.15">
      <c r="A107" t="s">
        <v>353</v>
      </c>
    </row>
    <row r="108" spans="1:21" x14ac:dyDescent="0.15">
      <c r="B108" t="s">
        <v>474</v>
      </c>
    </row>
    <row r="109" spans="1:21" x14ac:dyDescent="0.15">
      <c r="C109" t="s">
        <v>475</v>
      </c>
    </row>
    <row r="110" spans="1:21" x14ac:dyDescent="0.15">
      <c r="B110" t="s">
        <v>476</v>
      </c>
    </row>
    <row r="111" spans="1:21" x14ac:dyDescent="0.15">
      <c r="C111" t="s">
        <v>477</v>
      </c>
    </row>
    <row r="113" spans="1:16" x14ac:dyDescent="0.15">
      <c r="A113" t="s">
        <v>478</v>
      </c>
    </row>
    <row r="114" spans="1:16" x14ac:dyDescent="0.15">
      <c r="B114" t="s">
        <v>480</v>
      </c>
      <c r="L114" t="s">
        <v>479</v>
      </c>
    </row>
    <row r="115" spans="1:16" x14ac:dyDescent="0.15">
      <c r="C115" t="s">
        <v>627</v>
      </c>
      <c r="L115" s="3" t="s">
        <v>587</v>
      </c>
    </row>
    <row r="116" spans="1:16" x14ac:dyDescent="0.15">
      <c r="B116" t="s">
        <v>481</v>
      </c>
    </row>
    <row r="117" spans="1:16" x14ac:dyDescent="0.15">
      <c r="C117" t="s">
        <v>482</v>
      </c>
      <c r="L117" t="s">
        <v>509</v>
      </c>
    </row>
    <row r="118" spans="1:16" x14ac:dyDescent="0.15">
      <c r="B118" t="s">
        <v>483</v>
      </c>
      <c r="L118" t="s">
        <v>511</v>
      </c>
    </row>
    <row r="119" spans="1:16" x14ac:dyDescent="0.15">
      <c r="C119" t="s">
        <v>555</v>
      </c>
      <c r="L119" t="s">
        <v>512</v>
      </c>
    </row>
    <row r="120" spans="1:16" x14ac:dyDescent="0.15">
      <c r="C120" t="s">
        <v>628</v>
      </c>
    </row>
    <row r="121" spans="1:16" x14ac:dyDescent="0.15">
      <c r="B121" t="s">
        <v>484</v>
      </c>
    </row>
    <row r="122" spans="1:16" x14ac:dyDescent="0.15">
      <c r="C122" t="s">
        <v>486</v>
      </c>
      <c r="L122" t="s">
        <v>492</v>
      </c>
    </row>
    <row r="123" spans="1:16" x14ac:dyDescent="0.15">
      <c r="C123" t="s">
        <v>487</v>
      </c>
      <c r="L123" t="s">
        <v>513</v>
      </c>
      <c r="P123" t="s">
        <v>567</v>
      </c>
    </row>
    <row r="124" spans="1:16" x14ac:dyDescent="0.15">
      <c r="B124" t="s">
        <v>488</v>
      </c>
    </row>
    <row r="125" spans="1:16" x14ac:dyDescent="0.15">
      <c r="C125" t="s">
        <v>489</v>
      </c>
      <c r="L125" t="s">
        <v>510</v>
      </c>
    </row>
    <row r="126" spans="1:16" x14ac:dyDescent="0.15">
      <c r="C126" t="s">
        <v>490</v>
      </c>
      <c r="L126" t="s">
        <v>518</v>
      </c>
    </row>
    <row r="127" spans="1:16" x14ac:dyDescent="0.15">
      <c r="C127" t="s">
        <v>491</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workbookViewId="0">
      <selection activeCell="J9" sqref="J9"/>
    </sheetView>
  </sheetViews>
  <sheetFormatPr defaultRowHeight="12" x14ac:dyDescent="0.15"/>
  <cols>
    <col min="1" max="16384" width="9" style="1"/>
  </cols>
  <sheetData>
    <row r="2" spans="1:11" x14ac:dyDescent="0.15">
      <c r="B2" s="1" t="s">
        <v>120</v>
      </c>
      <c r="C2" s="1" t="s">
        <v>119</v>
      </c>
      <c r="D2" s="1" t="s">
        <v>124</v>
      </c>
      <c r="E2" s="1" t="s">
        <v>129</v>
      </c>
      <c r="F2" s="1" t="s">
        <v>138</v>
      </c>
      <c r="G2" s="1" t="s">
        <v>259</v>
      </c>
      <c r="H2" s="1" t="s">
        <v>189</v>
      </c>
      <c r="I2" s="1" t="s">
        <v>188</v>
      </c>
      <c r="J2" s="1" t="s">
        <v>194</v>
      </c>
      <c r="K2" s="1" t="s">
        <v>195</v>
      </c>
    </row>
    <row r="3" spans="1:11" s="2" customFormat="1" x14ac:dyDescent="0.15">
      <c r="A3" s="2" t="s">
        <v>102</v>
      </c>
      <c r="B3" s="2" t="s">
        <v>556</v>
      </c>
      <c r="C3" s="2" t="s">
        <v>123</v>
      </c>
      <c r="D3" s="2" t="s">
        <v>125</v>
      </c>
      <c r="E3" s="2" t="s">
        <v>196</v>
      </c>
      <c r="F3" s="2" t="s">
        <v>248</v>
      </c>
      <c r="H3" s="2" t="s">
        <v>192</v>
      </c>
      <c r="I3" s="2" t="s">
        <v>190</v>
      </c>
    </row>
    <row r="4" spans="1:11" x14ac:dyDescent="0.15">
      <c r="B4" s="1" t="s">
        <v>131</v>
      </c>
      <c r="C4" s="1" t="s">
        <v>132</v>
      </c>
      <c r="D4" s="1" t="s">
        <v>133</v>
      </c>
      <c r="H4" s="1" t="s">
        <v>193</v>
      </c>
    </row>
    <row r="5" spans="1:11" x14ac:dyDescent="0.15">
      <c r="B5" s="2" t="s">
        <v>122</v>
      </c>
    </row>
    <row r="6" spans="1:11" x14ac:dyDescent="0.15">
      <c r="B6" s="1" t="s">
        <v>134</v>
      </c>
    </row>
    <row r="7" spans="1:11" s="2" customFormat="1" x14ac:dyDescent="0.15">
      <c r="A7" s="2" t="s">
        <v>104</v>
      </c>
      <c r="B7" s="2" t="s">
        <v>283</v>
      </c>
      <c r="C7" s="2" t="s">
        <v>186</v>
      </c>
      <c r="D7" s="2" t="s">
        <v>126</v>
      </c>
      <c r="E7" s="2" t="s">
        <v>558</v>
      </c>
      <c r="F7" s="2" t="s">
        <v>249</v>
      </c>
      <c r="H7" s="2" t="s">
        <v>146</v>
      </c>
      <c r="I7" s="2" t="s">
        <v>557</v>
      </c>
      <c r="J7" s="2" t="s">
        <v>271</v>
      </c>
      <c r="K7" s="2" t="s">
        <v>196</v>
      </c>
    </row>
    <row r="8" spans="1:11" x14ac:dyDescent="0.15">
      <c r="A8" s="1" t="s">
        <v>247</v>
      </c>
      <c r="B8" s="1" t="s">
        <v>284</v>
      </c>
      <c r="D8" s="1" t="s">
        <v>136</v>
      </c>
      <c r="E8" s="1" t="s">
        <v>136</v>
      </c>
      <c r="F8" s="1" t="s">
        <v>136</v>
      </c>
      <c r="J8" s="1" t="s">
        <v>137</v>
      </c>
    </row>
    <row r="9" spans="1:11" s="2" customFormat="1" x14ac:dyDescent="0.15">
      <c r="A9" s="2" t="s">
        <v>106</v>
      </c>
      <c r="C9" s="2" t="s">
        <v>281</v>
      </c>
      <c r="D9" s="2" t="s">
        <v>146</v>
      </c>
      <c r="F9" s="2" t="s">
        <v>265</v>
      </c>
      <c r="G9" s="2" t="s">
        <v>248</v>
      </c>
      <c r="H9" s="2" t="s">
        <v>279</v>
      </c>
      <c r="J9" s="2" t="s">
        <v>263</v>
      </c>
      <c r="K9" s="2" t="s">
        <v>274</v>
      </c>
    </row>
    <row r="10" spans="1:11" x14ac:dyDescent="0.15">
      <c r="A10" s="1" t="s">
        <v>250</v>
      </c>
      <c r="C10" s="1" t="s">
        <v>282</v>
      </c>
      <c r="F10" s="1" t="s">
        <v>137</v>
      </c>
      <c r="J10" s="1" t="s">
        <v>137</v>
      </c>
      <c r="K10" s="1" t="s">
        <v>137</v>
      </c>
    </row>
    <row r="11" spans="1:11" s="2" customFormat="1" x14ac:dyDescent="0.15">
      <c r="A11" s="2" t="s">
        <v>108</v>
      </c>
      <c r="D11" s="2" t="s">
        <v>252</v>
      </c>
      <c r="F11" s="2" t="s">
        <v>360</v>
      </c>
      <c r="G11" s="2" t="s">
        <v>267</v>
      </c>
      <c r="H11" s="2" t="s">
        <v>280</v>
      </c>
      <c r="J11" s="2" t="s">
        <v>261</v>
      </c>
      <c r="K11" s="2" t="s">
        <v>275</v>
      </c>
    </row>
    <row r="12" spans="1:11" x14ac:dyDescent="0.15">
      <c r="A12" s="1" t="s">
        <v>143</v>
      </c>
      <c r="D12" s="1" t="s">
        <v>253</v>
      </c>
      <c r="F12" s="1" t="s">
        <v>133</v>
      </c>
      <c r="G12" s="1" t="s">
        <v>260</v>
      </c>
      <c r="J12" s="1" t="s">
        <v>133</v>
      </c>
      <c r="K12" s="1" t="s">
        <v>270</v>
      </c>
    </row>
    <row r="13" spans="1:11" s="2" customFormat="1" x14ac:dyDescent="0.15">
      <c r="A13" s="2" t="s">
        <v>110</v>
      </c>
      <c r="D13" s="2" t="s">
        <v>256</v>
      </c>
      <c r="F13" s="2" t="s">
        <v>257</v>
      </c>
      <c r="G13" s="2" t="s">
        <v>268</v>
      </c>
      <c r="H13" s="2" t="s">
        <v>550</v>
      </c>
      <c r="J13" s="2" t="s">
        <v>271</v>
      </c>
      <c r="K13" s="2" t="s">
        <v>276</v>
      </c>
    </row>
    <row r="14" spans="1:11" x14ac:dyDescent="0.15">
      <c r="A14" s="1" t="s">
        <v>209</v>
      </c>
      <c r="D14" s="1" t="s">
        <v>137</v>
      </c>
      <c r="F14" s="1" t="s">
        <v>266</v>
      </c>
      <c r="G14" s="1" t="s">
        <v>137</v>
      </c>
      <c r="H14" s="1" t="s">
        <v>273</v>
      </c>
      <c r="I14" s="1" t="s">
        <v>273</v>
      </c>
      <c r="J14" s="1" t="s">
        <v>273</v>
      </c>
      <c r="K14" s="1" t="s">
        <v>277</v>
      </c>
    </row>
    <row r="15" spans="1:11" s="2" customFormat="1" x14ac:dyDescent="0.15">
      <c r="A15" s="2" t="s">
        <v>118</v>
      </c>
      <c r="D15" s="2" t="s">
        <v>125</v>
      </c>
      <c r="F15" s="2" t="s">
        <v>249</v>
      </c>
      <c r="G15" s="2" t="s">
        <v>269</v>
      </c>
      <c r="J15" s="2" t="s">
        <v>272</v>
      </c>
    </row>
    <row r="16" spans="1:11" x14ac:dyDescent="0.15">
      <c r="D16" s="1" t="s">
        <v>133</v>
      </c>
      <c r="F16" s="1" t="s">
        <v>133</v>
      </c>
      <c r="G16" s="1" t="s">
        <v>133</v>
      </c>
      <c r="J16" s="1" t="s">
        <v>258</v>
      </c>
    </row>
    <row r="17" spans="4:7" x14ac:dyDescent="0.15">
      <c r="D17" s="1" t="s">
        <v>255</v>
      </c>
      <c r="G17" s="2"/>
    </row>
    <row r="19" spans="4:7" x14ac:dyDescent="0.15">
      <c r="G19" s="2"/>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topLeftCell="A68" workbookViewId="0">
      <selection activeCell="L102" sqref="L102"/>
    </sheetView>
  </sheetViews>
  <sheetFormatPr defaultRowHeight="13.5" x14ac:dyDescent="0.15"/>
  <cols>
    <col min="1" max="2" width="3.625" customWidth="1"/>
    <col min="11" max="11" width="4.625" customWidth="1"/>
  </cols>
  <sheetData>
    <row r="1" spans="1:12" x14ac:dyDescent="0.15">
      <c r="A1" t="s">
        <v>77</v>
      </c>
    </row>
    <row r="2" spans="1:12" x14ac:dyDescent="0.15">
      <c r="B2" t="s">
        <v>76</v>
      </c>
    </row>
    <row r="3" spans="1:12" x14ac:dyDescent="0.15">
      <c r="C3" s="4" t="s">
        <v>313</v>
      </c>
      <c r="L3" t="s">
        <v>546</v>
      </c>
    </row>
    <row r="4" spans="1:12" x14ac:dyDescent="0.15">
      <c r="B4" t="s">
        <v>79</v>
      </c>
    </row>
    <row r="5" spans="1:12" x14ac:dyDescent="0.15">
      <c r="C5" t="s">
        <v>520</v>
      </c>
    </row>
    <row r="6" spans="1:12" x14ac:dyDescent="0.15">
      <c r="B6" t="s">
        <v>81</v>
      </c>
    </row>
    <row r="7" spans="1:12" x14ac:dyDescent="0.15">
      <c r="C7" t="s">
        <v>314</v>
      </c>
    </row>
    <row r="8" spans="1:12" x14ac:dyDescent="0.15">
      <c r="B8" t="s">
        <v>83</v>
      </c>
    </row>
    <row r="9" spans="1:12" x14ac:dyDescent="0.15">
      <c r="C9" t="s">
        <v>315</v>
      </c>
    </row>
    <row r="10" spans="1:12" x14ac:dyDescent="0.15">
      <c r="C10" t="s">
        <v>316</v>
      </c>
      <c r="L10" t="s">
        <v>631</v>
      </c>
    </row>
    <row r="11" spans="1:12" x14ac:dyDescent="0.15">
      <c r="C11" t="s">
        <v>87</v>
      </c>
    </row>
    <row r="12" spans="1:12" x14ac:dyDescent="0.15">
      <c r="B12" t="s">
        <v>86</v>
      </c>
    </row>
    <row r="13" spans="1:12" x14ac:dyDescent="0.15">
      <c r="C13" t="s">
        <v>169</v>
      </c>
    </row>
    <row r="14" spans="1:12" x14ac:dyDescent="0.15">
      <c r="C14" t="s">
        <v>519</v>
      </c>
      <c r="L14" t="s">
        <v>547</v>
      </c>
    </row>
    <row r="15" spans="1:12" x14ac:dyDescent="0.15">
      <c r="C15" s="4" t="s">
        <v>629</v>
      </c>
      <c r="L15" t="s">
        <v>98</v>
      </c>
    </row>
    <row r="16" spans="1:12" x14ac:dyDescent="0.15">
      <c r="D16" t="s">
        <v>619</v>
      </c>
      <c r="L16" t="s">
        <v>94</v>
      </c>
    </row>
    <row r="17" spans="2:12" x14ac:dyDescent="0.15">
      <c r="D17" t="s">
        <v>620</v>
      </c>
      <c r="L17" t="s">
        <v>95</v>
      </c>
    </row>
    <row r="18" spans="2:12" x14ac:dyDescent="0.15">
      <c r="D18" t="s">
        <v>621</v>
      </c>
      <c r="L18" t="s">
        <v>630</v>
      </c>
    </row>
    <row r="19" spans="2:12" x14ac:dyDescent="0.15">
      <c r="D19" t="s">
        <v>286</v>
      </c>
    </row>
    <row r="20" spans="2:12" x14ac:dyDescent="0.15">
      <c r="C20" t="s">
        <v>318</v>
      </c>
    </row>
    <row r="21" spans="2:12" x14ac:dyDescent="0.15">
      <c r="C21" t="s">
        <v>319</v>
      </c>
    </row>
    <row r="22" spans="2:12" x14ac:dyDescent="0.15">
      <c r="C22" t="s">
        <v>320</v>
      </c>
      <c r="L22" t="s">
        <v>580</v>
      </c>
    </row>
    <row r="23" spans="2:12" x14ac:dyDescent="0.15">
      <c r="C23" t="s">
        <v>326</v>
      </c>
      <c r="L23" t="s">
        <v>579</v>
      </c>
    </row>
    <row r="24" spans="2:12" x14ac:dyDescent="0.15">
      <c r="C24" t="s">
        <v>321</v>
      </c>
      <c r="L24" t="s">
        <v>585</v>
      </c>
    </row>
    <row r="25" spans="2:12" x14ac:dyDescent="0.15">
      <c r="C25" s="6" t="s">
        <v>322</v>
      </c>
      <c r="L25" t="s">
        <v>586</v>
      </c>
    </row>
    <row r="26" spans="2:12" x14ac:dyDescent="0.15">
      <c r="B26" t="s">
        <v>99</v>
      </c>
    </row>
    <row r="27" spans="2:12" x14ac:dyDescent="0.15">
      <c r="C27" s="3" t="s">
        <v>325</v>
      </c>
    </row>
    <row r="28" spans="2:12" x14ac:dyDescent="0.15">
      <c r="C28" t="s">
        <v>324</v>
      </c>
    </row>
    <row r="29" spans="2:12" x14ac:dyDescent="0.15">
      <c r="C29" t="s">
        <v>101</v>
      </c>
    </row>
    <row r="30" spans="2:12" x14ac:dyDescent="0.15">
      <c r="B30" t="s">
        <v>149</v>
      </c>
    </row>
    <row r="31" spans="2:12" x14ac:dyDescent="0.15">
      <c r="C31" t="s">
        <v>323</v>
      </c>
    </row>
    <row r="32" spans="2:12" x14ac:dyDescent="0.15">
      <c r="C32" t="s">
        <v>633</v>
      </c>
      <c r="L32" t="s">
        <v>635</v>
      </c>
    </row>
    <row r="33" spans="1:12" x14ac:dyDescent="0.15">
      <c r="C33" t="s">
        <v>549</v>
      </c>
    </row>
    <row r="34" spans="1:12" x14ac:dyDescent="0.15">
      <c r="C34" t="s">
        <v>327</v>
      </c>
      <c r="L34" t="s">
        <v>328</v>
      </c>
    </row>
    <row r="35" spans="1:12" x14ac:dyDescent="0.15">
      <c r="C35" t="s">
        <v>634</v>
      </c>
    </row>
    <row r="36" spans="1:12" x14ac:dyDescent="0.15">
      <c r="C36" s="3" t="s">
        <v>151</v>
      </c>
      <c r="G36" t="s">
        <v>560</v>
      </c>
    </row>
    <row r="37" spans="1:12" x14ac:dyDescent="0.15">
      <c r="C37" t="s">
        <v>152</v>
      </c>
    </row>
    <row r="39" spans="1:12" x14ac:dyDescent="0.15">
      <c r="B39" t="s">
        <v>618</v>
      </c>
    </row>
    <row r="40" spans="1:12" x14ac:dyDescent="0.15">
      <c r="C40" t="s">
        <v>622</v>
      </c>
    </row>
    <row r="41" spans="1:12" x14ac:dyDescent="0.15">
      <c r="C41" t="s">
        <v>623</v>
      </c>
    </row>
    <row r="42" spans="1:12" x14ac:dyDescent="0.15">
      <c r="C42" t="s">
        <v>626</v>
      </c>
      <c r="L42" t="s">
        <v>625</v>
      </c>
    </row>
    <row r="43" spans="1:12" x14ac:dyDescent="0.15">
      <c r="C43" t="s">
        <v>624</v>
      </c>
    </row>
    <row r="45" spans="1:12" x14ac:dyDescent="0.15">
      <c r="A45" t="s">
        <v>78</v>
      </c>
    </row>
    <row r="46" spans="1:12" x14ac:dyDescent="0.15">
      <c r="B46" s="3" t="s">
        <v>289</v>
      </c>
      <c r="L46" s="3" t="s">
        <v>148</v>
      </c>
    </row>
    <row r="47" spans="1:12" x14ac:dyDescent="0.15">
      <c r="D47" s="3" t="s">
        <v>331</v>
      </c>
      <c r="L47" s="6" t="s">
        <v>288</v>
      </c>
    </row>
    <row r="48" spans="1:12" x14ac:dyDescent="0.15">
      <c r="D48" s="6" t="s">
        <v>332</v>
      </c>
      <c r="L48" s="6" t="s">
        <v>291</v>
      </c>
    </row>
    <row r="49" spans="2:12" x14ac:dyDescent="0.15">
      <c r="D49" s="6" t="s">
        <v>333</v>
      </c>
      <c r="L49" s="6" t="s">
        <v>303</v>
      </c>
    </row>
    <row r="50" spans="2:12" x14ac:dyDescent="0.15">
      <c r="B50" s="7" t="s">
        <v>578</v>
      </c>
    </row>
    <row r="51" spans="2:12" x14ac:dyDescent="0.15">
      <c r="C51" t="s">
        <v>561</v>
      </c>
    </row>
    <row r="53" spans="2:12" x14ac:dyDescent="0.15">
      <c r="B53" t="s">
        <v>661</v>
      </c>
    </row>
    <row r="54" spans="2:12" x14ac:dyDescent="0.15">
      <c r="B54" t="s">
        <v>563</v>
      </c>
    </row>
    <row r="55" spans="2:12" x14ac:dyDescent="0.15">
      <c r="B55" t="s">
        <v>175</v>
      </c>
    </row>
    <row r="56" spans="2:12" x14ac:dyDescent="0.15">
      <c r="C56" t="s">
        <v>293</v>
      </c>
      <c r="L56" t="s">
        <v>581</v>
      </c>
    </row>
    <row r="57" spans="2:12" x14ac:dyDescent="0.15">
      <c r="C57" t="s">
        <v>183</v>
      </c>
      <c r="L57" t="s">
        <v>521</v>
      </c>
    </row>
    <row r="58" spans="2:12" x14ac:dyDescent="0.15">
      <c r="C58" t="s">
        <v>311</v>
      </c>
    </row>
    <row r="59" spans="2:12" x14ac:dyDescent="0.15">
      <c r="B59" t="s">
        <v>295</v>
      </c>
    </row>
    <row r="60" spans="2:12" x14ac:dyDescent="0.15">
      <c r="C60" s="3" t="s">
        <v>296</v>
      </c>
      <c r="G60" t="s">
        <v>564</v>
      </c>
    </row>
    <row r="61" spans="2:12" x14ac:dyDescent="0.15">
      <c r="C61" s="7" t="s">
        <v>570</v>
      </c>
    </row>
    <row r="62" spans="2:12" x14ac:dyDescent="0.15">
      <c r="C62" t="s">
        <v>306</v>
      </c>
    </row>
    <row r="63" spans="2:12" x14ac:dyDescent="0.15">
      <c r="C63" t="s">
        <v>565</v>
      </c>
      <c r="L63" t="s">
        <v>566</v>
      </c>
    </row>
    <row r="64" spans="2:12" x14ac:dyDescent="0.15">
      <c r="C64" t="s">
        <v>662</v>
      </c>
    </row>
    <row r="65" spans="1:12" x14ac:dyDescent="0.15">
      <c r="B65" t="s">
        <v>568</v>
      </c>
      <c r="L65" t="s">
        <v>300</v>
      </c>
    </row>
    <row r="66" spans="1:12" x14ac:dyDescent="0.15">
      <c r="C66" s="3" t="s">
        <v>294</v>
      </c>
      <c r="L66" t="s">
        <v>337</v>
      </c>
    </row>
    <row r="67" spans="1:12" x14ac:dyDescent="0.15">
      <c r="C67" t="s">
        <v>576</v>
      </c>
      <c r="L67" t="s">
        <v>575</v>
      </c>
    </row>
    <row r="68" spans="1:12" x14ac:dyDescent="0.15">
      <c r="C68" t="s">
        <v>297</v>
      </c>
    </row>
    <row r="69" spans="1:12" x14ac:dyDescent="0.15">
      <c r="C69" t="s">
        <v>298</v>
      </c>
      <c r="L69" t="s">
        <v>573</v>
      </c>
    </row>
    <row r="70" spans="1:12" x14ac:dyDescent="0.15">
      <c r="B70" t="s">
        <v>574</v>
      </c>
      <c r="L70" t="s">
        <v>338</v>
      </c>
    </row>
    <row r="72" spans="1:12" x14ac:dyDescent="0.15">
      <c r="A72" t="s">
        <v>301</v>
      </c>
    </row>
    <row r="73" spans="1:12" x14ac:dyDescent="0.15">
      <c r="B73" t="s">
        <v>668</v>
      </c>
      <c r="L73" t="s">
        <v>339</v>
      </c>
    </row>
    <row r="74" spans="1:12" x14ac:dyDescent="0.15">
      <c r="C74" t="s">
        <v>666</v>
      </c>
      <c r="L74" t="s">
        <v>336</v>
      </c>
    </row>
    <row r="75" spans="1:12" x14ac:dyDescent="0.15">
      <c r="C75" t="s">
        <v>667</v>
      </c>
      <c r="L75" t="s">
        <v>340</v>
      </c>
    </row>
    <row r="76" spans="1:12" x14ac:dyDescent="0.15">
      <c r="C76" t="s">
        <v>309</v>
      </c>
    </row>
    <row r="77" spans="1:12" x14ac:dyDescent="0.15">
      <c r="C77" t="s">
        <v>515</v>
      </c>
    </row>
    <row r="78" spans="1:12" x14ac:dyDescent="0.15">
      <c r="B78" t="s">
        <v>307</v>
      </c>
      <c r="L78" t="s">
        <v>613</v>
      </c>
    </row>
    <row r="79" spans="1:12" x14ac:dyDescent="0.15">
      <c r="B79" t="s">
        <v>310</v>
      </c>
      <c r="L79" t="s">
        <v>614</v>
      </c>
    </row>
    <row r="80" spans="1:12" x14ac:dyDescent="0.15">
      <c r="B80" t="s">
        <v>312</v>
      </c>
      <c r="L80" t="s">
        <v>615</v>
      </c>
    </row>
    <row r="81" spans="1:21" x14ac:dyDescent="0.15">
      <c r="C81" t="s">
        <v>522</v>
      </c>
    </row>
    <row r="83" spans="1:21" x14ac:dyDescent="0.15">
      <c r="A83" t="s">
        <v>341</v>
      </c>
      <c r="U83" t="s">
        <v>472</v>
      </c>
    </row>
    <row r="84" spans="1:21" x14ac:dyDescent="0.15">
      <c r="B84" t="s">
        <v>342</v>
      </c>
      <c r="U84" t="s">
        <v>361</v>
      </c>
    </row>
    <row r="85" spans="1:21" x14ac:dyDescent="0.15">
      <c r="C85" t="s">
        <v>669</v>
      </c>
      <c r="L85" t="s">
        <v>671</v>
      </c>
    </row>
    <row r="86" spans="1:21" x14ac:dyDescent="0.15">
      <c r="C86" t="s">
        <v>347</v>
      </c>
      <c r="L86" t="s">
        <v>672</v>
      </c>
    </row>
    <row r="87" spans="1:21" x14ac:dyDescent="0.15">
      <c r="C87" t="s">
        <v>616</v>
      </c>
    </row>
    <row r="88" spans="1:21" x14ac:dyDescent="0.15">
      <c r="C88" t="s">
        <v>344</v>
      </c>
    </row>
    <row r="89" spans="1:21" x14ac:dyDescent="0.15">
      <c r="C89" t="s">
        <v>345</v>
      </c>
    </row>
    <row r="90" spans="1:21" x14ac:dyDescent="0.15">
      <c r="B90" t="s">
        <v>349</v>
      </c>
      <c r="L90" t="s">
        <v>670</v>
      </c>
    </row>
    <row r="91" spans="1:21" x14ac:dyDescent="0.15">
      <c r="C91" t="s">
        <v>554</v>
      </c>
      <c r="L91" t="s">
        <v>495</v>
      </c>
      <c r="N91" t="s">
        <v>685</v>
      </c>
      <c r="S91" t="s">
        <v>499</v>
      </c>
    </row>
    <row r="92" spans="1:21" x14ac:dyDescent="0.15">
      <c r="C92" t="s">
        <v>551</v>
      </c>
      <c r="L92" t="s">
        <v>496</v>
      </c>
      <c r="N92" t="s">
        <v>686</v>
      </c>
      <c r="S92" t="s">
        <v>688</v>
      </c>
    </row>
    <row r="93" spans="1:21" x14ac:dyDescent="0.15">
      <c r="C93" t="s">
        <v>348</v>
      </c>
    </row>
    <row r="94" spans="1:21" x14ac:dyDescent="0.15">
      <c r="C94" t="s">
        <v>687</v>
      </c>
    </row>
    <row r="95" spans="1:21" x14ac:dyDescent="0.15">
      <c r="B95" t="s">
        <v>552</v>
      </c>
    </row>
    <row r="96" spans="1:21" x14ac:dyDescent="0.15">
      <c r="B96" t="s">
        <v>350</v>
      </c>
      <c r="L96" t="s">
        <v>358</v>
      </c>
    </row>
    <row r="97" spans="1:12" x14ac:dyDescent="0.15">
      <c r="C97" t="s">
        <v>659</v>
      </c>
    </row>
    <row r="98" spans="1:12" x14ac:dyDescent="0.15">
      <c r="C98" t="s">
        <v>660</v>
      </c>
      <c r="L98" t="s">
        <v>553</v>
      </c>
    </row>
    <row r="99" spans="1:12" x14ac:dyDescent="0.15">
      <c r="B99" t="s">
        <v>351</v>
      </c>
      <c r="L99" t="s">
        <v>357</v>
      </c>
    </row>
    <row r="100" spans="1:12" x14ac:dyDescent="0.15">
      <c r="C100" t="s">
        <v>359</v>
      </c>
    </row>
    <row r="102" spans="1:12" x14ac:dyDescent="0.15">
      <c r="A102" t="s">
        <v>353</v>
      </c>
    </row>
    <row r="103" spans="1:12" x14ac:dyDescent="0.15">
      <c r="B103" t="s">
        <v>474</v>
      </c>
    </row>
    <row r="104" spans="1:12" x14ac:dyDescent="0.15">
      <c r="C104" t="s">
        <v>673</v>
      </c>
    </row>
    <row r="105" spans="1:12" x14ac:dyDescent="0.15">
      <c r="B105" t="s">
        <v>476</v>
      </c>
    </row>
    <row r="106" spans="1:12" x14ac:dyDescent="0.15">
      <c r="C106" t="s">
        <v>674</v>
      </c>
    </row>
    <row r="108" spans="1:12" x14ac:dyDescent="0.15">
      <c r="A108" t="s">
        <v>478</v>
      </c>
    </row>
    <row r="109" spans="1:12" x14ac:dyDescent="0.15">
      <c r="B109" s="4" t="s">
        <v>691</v>
      </c>
      <c r="L109" t="s">
        <v>479</v>
      </c>
    </row>
    <row r="110" spans="1:12" x14ac:dyDescent="0.15">
      <c r="C110" t="s">
        <v>676</v>
      </c>
    </row>
    <row r="111" spans="1:12" x14ac:dyDescent="0.15">
      <c r="C111" t="s">
        <v>675</v>
      </c>
    </row>
    <row r="112" spans="1:12" x14ac:dyDescent="0.15">
      <c r="B112" t="s">
        <v>689</v>
      </c>
      <c r="L112" t="s">
        <v>678</v>
      </c>
    </row>
    <row r="113" spans="2:12" x14ac:dyDescent="0.15">
      <c r="C113" t="s">
        <v>679</v>
      </c>
    </row>
    <row r="114" spans="2:12" x14ac:dyDescent="0.15">
      <c r="C114" t="s">
        <v>692</v>
      </c>
      <c r="L114" t="s">
        <v>693</v>
      </c>
    </row>
    <row r="115" spans="2:12" x14ac:dyDescent="0.15">
      <c r="C115" t="s">
        <v>677</v>
      </c>
      <c r="L115" t="s">
        <v>680</v>
      </c>
    </row>
    <row r="116" spans="2:12" x14ac:dyDescent="0.15">
      <c r="B116" t="s">
        <v>481</v>
      </c>
    </row>
    <row r="117" spans="2:12" x14ac:dyDescent="0.15">
      <c r="C117" t="s">
        <v>681</v>
      </c>
      <c r="L117" t="s">
        <v>682</v>
      </c>
    </row>
    <row r="118" spans="2:12" x14ac:dyDescent="0.15">
      <c r="B118" t="s">
        <v>483</v>
      </c>
      <c r="L118" t="s">
        <v>511</v>
      </c>
    </row>
    <row r="119" spans="2:12" x14ac:dyDescent="0.15">
      <c r="C119" t="s">
        <v>555</v>
      </c>
      <c r="L119" t="s">
        <v>512</v>
      </c>
    </row>
    <row r="120" spans="2:12" x14ac:dyDescent="0.15">
      <c r="C120" t="s">
        <v>628</v>
      </c>
    </row>
    <row r="121" spans="2:12" x14ac:dyDescent="0.15">
      <c r="B121" t="s">
        <v>484</v>
      </c>
      <c r="L121" t="s">
        <v>492</v>
      </c>
    </row>
    <row r="122" spans="2:12" x14ac:dyDescent="0.15">
      <c r="C122" t="s">
        <v>486</v>
      </c>
      <c r="L122" t="s">
        <v>513</v>
      </c>
    </row>
    <row r="123" spans="2:12" x14ac:dyDescent="0.15">
      <c r="C123" t="s">
        <v>487</v>
      </c>
      <c r="L123" t="s">
        <v>683</v>
      </c>
    </row>
    <row r="124" spans="2:12" x14ac:dyDescent="0.15">
      <c r="B124" t="s">
        <v>488</v>
      </c>
    </row>
    <row r="125" spans="2:12" x14ac:dyDescent="0.15">
      <c r="C125" t="s">
        <v>489</v>
      </c>
      <c r="L125" t="s">
        <v>510</v>
      </c>
    </row>
    <row r="126" spans="2:12" x14ac:dyDescent="0.15">
      <c r="C126" t="s">
        <v>490</v>
      </c>
      <c r="L126" t="s">
        <v>518</v>
      </c>
    </row>
    <row r="127" spans="2:12" x14ac:dyDescent="0.15">
      <c r="C127" t="s">
        <v>491</v>
      </c>
      <c r="L127" t="s">
        <v>684</v>
      </c>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workbookViewId="0">
      <selection activeCell="B116" sqref="B116"/>
    </sheetView>
  </sheetViews>
  <sheetFormatPr defaultRowHeight="13.5" x14ac:dyDescent="0.15"/>
  <cols>
    <col min="1" max="2" width="3.625" customWidth="1"/>
    <col min="11" max="11" width="4.625" customWidth="1"/>
  </cols>
  <sheetData>
    <row r="1" spans="1:12" x14ac:dyDescent="0.15">
      <c r="A1" t="s">
        <v>77</v>
      </c>
    </row>
    <row r="2" spans="1:12" x14ac:dyDescent="0.15">
      <c r="B2" t="s">
        <v>76</v>
      </c>
    </row>
    <row r="3" spans="1:12" x14ac:dyDescent="0.15">
      <c r="C3" s="4" t="s">
        <v>313</v>
      </c>
      <c r="L3" t="s">
        <v>546</v>
      </c>
    </row>
    <row r="4" spans="1:12" x14ac:dyDescent="0.15">
      <c r="B4" t="s">
        <v>79</v>
      </c>
    </row>
    <row r="5" spans="1:12" x14ac:dyDescent="0.15">
      <c r="C5" t="s">
        <v>520</v>
      </c>
    </row>
    <row r="6" spans="1:12" x14ac:dyDescent="0.15">
      <c r="B6" t="s">
        <v>81</v>
      </c>
    </row>
    <row r="7" spans="1:12" x14ac:dyDescent="0.15">
      <c r="C7" t="s">
        <v>314</v>
      </c>
    </row>
    <row r="8" spans="1:12" x14ac:dyDescent="0.15">
      <c r="B8" t="s">
        <v>83</v>
      </c>
    </row>
    <row r="9" spans="1:12" x14ac:dyDescent="0.15">
      <c r="C9" t="s">
        <v>315</v>
      </c>
    </row>
    <row r="10" spans="1:12" x14ac:dyDescent="0.15">
      <c r="C10" t="s">
        <v>316</v>
      </c>
      <c r="L10" t="s">
        <v>631</v>
      </c>
    </row>
    <row r="11" spans="1:12" x14ac:dyDescent="0.15">
      <c r="C11" t="s">
        <v>87</v>
      </c>
    </row>
    <row r="12" spans="1:12" x14ac:dyDescent="0.15">
      <c r="B12" t="s">
        <v>86</v>
      </c>
    </row>
    <row r="13" spans="1:12" x14ac:dyDescent="0.15">
      <c r="C13" t="s">
        <v>169</v>
      </c>
    </row>
    <row r="14" spans="1:12" x14ac:dyDescent="0.15">
      <c r="C14" t="s">
        <v>519</v>
      </c>
      <c r="L14" t="s">
        <v>547</v>
      </c>
    </row>
    <row r="15" spans="1:12" x14ac:dyDescent="0.15">
      <c r="C15" s="4" t="s">
        <v>629</v>
      </c>
      <c r="L15" t="s">
        <v>98</v>
      </c>
    </row>
    <row r="16" spans="1:12" x14ac:dyDescent="0.15">
      <c r="D16" t="s">
        <v>619</v>
      </c>
      <c r="L16" t="s">
        <v>94</v>
      </c>
    </row>
    <row r="17" spans="2:12" x14ac:dyDescent="0.15">
      <c r="D17" t="s">
        <v>620</v>
      </c>
      <c r="L17" t="s">
        <v>95</v>
      </c>
    </row>
    <row r="18" spans="2:12" x14ac:dyDescent="0.15">
      <c r="D18" t="s">
        <v>621</v>
      </c>
      <c r="L18" t="s">
        <v>630</v>
      </c>
    </row>
    <row r="19" spans="2:12" x14ac:dyDescent="0.15">
      <c r="D19" t="s">
        <v>286</v>
      </c>
    </row>
    <row r="20" spans="2:12" x14ac:dyDescent="0.15">
      <c r="C20" t="s">
        <v>318</v>
      </c>
    </row>
    <row r="21" spans="2:12" x14ac:dyDescent="0.15">
      <c r="C21" t="s">
        <v>319</v>
      </c>
    </row>
    <row r="22" spans="2:12" x14ac:dyDescent="0.15">
      <c r="C22" t="s">
        <v>320</v>
      </c>
      <c r="L22" t="s">
        <v>580</v>
      </c>
    </row>
    <row r="23" spans="2:12" x14ac:dyDescent="0.15">
      <c r="C23" t="s">
        <v>326</v>
      </c>
      <c r="L23" t="s">
        <v>579</v>
      </c>
    </row>
    <row r="24" spans="2:12" x14ac:dyDescent="0.15">
      <c r="C24" t="s">
        <v>321</v>
      </c>
      <c r="L24" t="s">
        <v>585</v>
      </c>
    </row>
    <row r="25" spans="2:12" x14ac:dyDescent="0.15">
      <c r="C25" s="6" t="s">
        <v>322</v>
      </c>
      <c r="L25" t="s">
        <v>586</v>
      </c>
    </row>
    <row r="26" spans="2:12" x14ac:dyDescent="0.15">
      <c r="B26" t="s">
        <v>99</v>
      </c>
    </row>
    <row r="27" spans="2:12" x14ac:dyDescent="0.15">
      <c r="C27" s="3" t="s">
        <v>325</v>
      </c>
    </row>
    <row r="28" spans="2:12" x14ac:dyDescent="0.15">
      <c r="C28" t="s">
        <v>324</v>
      </c>
    </row>
    <row r="29" spans="2:12" x14ac:dyDescent="0.15">
      <c r="C29" t="s">
        <v>101</v>
      </c>
    </row>
    <row r="30" spans="2:12" x14ac:dyDescent="0.15">
      <c r="B30" t="s">
        <v>149</v>
      </c>
    </row>
    <row r="31" spans="2:12" x14ac:dyDescent="0.15">
      <c r="C31" t="s">
        <v>323</v>
      </c>
    </row>
    <row r="32" spans="2:12" x14ac:dyDescent="0.15">
      <c r="C32" t="s">
        <v>633</v>
      </c>
      <c r="L32" t="s">
        <v>635</v>
      </c>
    </row>
    <row r="33" spans="1:12" x14ac:dyDescent="0.15">
      <c r="C33" t="s">
        <v>549</v>
      </c>
    </row>
    <row r="34" spans="1:12" x14ac:dyDescent="0.15">
      <c r="C34" t="s">
        <v>327</v>
      </c>
      <c r="L34" t="s">
        <v>328</v>
      </c>
    </row>
    <row r="35" spans="1:12" x14ac:dyDescent="0.15">
      <c r="C35" t="s">
        <v>634</v>
      </c>
    </row>
    <row r="36" spans="1:12" x14ac:dyDescent="0.15">
      <c r="C36" s="3" t="s">
        <v>151</v>
      </c>
      <c r="G36" t="s">
        <v>560</v>
      </c>
    </row>
    <row r="37" spans="1:12" x14ac:dyDescent="0.15">
      <c r="C37" t="s">
        <v>152</v>
      </c>
    </row>
    <row r="39" spans="1:12" x14ac:dyDescent="0.15">
      <c r="B39" t="s">
        <v>618</v>
      </c>
    </row>
    <row r="40" spans="1:12" x14ac:dyDescent="0.15">
      <c r="C40" t="s">
        <v>622</v>
      </c>
    </row>
    <row r="41" spans="1:12" x14ac:dyDescent="0.15">
      <c r="C41" t="s">
        <v>623</v>
      </c>
    </row>
    <row r="42" spans="1:12" x14ac:dyDescent="0.15">
      <c r="C42" t="s">
        <v>626</v>
      </c>
      <c r="L42" t="s">
        <v>625</v>
      </c>
    </row>
    <row r="43" spans="1:12" x14ac:dyDescent="0.15">
      <c r="C43" t="s">
        <v>624</v>
      </c>
    </row>
    <row r="45" spans="1:12" x14ac:dyDescent="0.15">
      <c r="A45" t="s">
        <v>78</v>
      </c>
    </row>
    <row r="46" spans="1:12" x14ac:dyDescent="0.15">
      <c r="B46" s="3" t="s">
        <v>289</v>
      </c>
      <c r="L46" s="3" t="s">
        <v>148</v>
      </c>
    </row>
    <row r="47" spans="1:12" x14ac:dyDescent="0.15">
      <c r="D47" s="3" t="s">
        <v>331</v>
      </c>
      <c r="L47" s="6" t="s">
        <v>288</v>
      </c>
    </row>
    <row r="48" spans="1:12" x14ac:dyDescent="0.15">
      <c r="D48" s="6" t="s">
        <v>332</v>
      </c>
      <c r="L48" s="6" t="s">
        <v>291</v>
      </c>
    </row>
    <row r="49" spans="2:12" x14ac:dyDescent="0.15">
      <c r="D49" s="6" t="s">
        <v>333</v>
      </c>
      <c r="L49" s="6" t="s">
        <v>303</v>
      </c>
    </row>
    <row r="50" spans="2:12" x14ac:dyDescent="0.15">
      <c r="B50" s="7" t="s">
        <v>578</v>
      </c>
    </row>
    <row r="51" spans="2:12" x14ac:dyDescent="0.15">
      <c r="C51" t="s">
        <v>561</v>
      </c>
    </row>
    <row r="53" spans="2:12" x14ac:dyDescent="0.15">
      <c r="B53" t="s">
        <v>661</v>
      </c>
    </row>
    <row r="54" spans="2:12" x14ac:dyDescent="0.15">
      <c r="B54" t="s">
        <v>563</v>
      </c>
    </row>
    <row r="55" spans="2:12" x14ac:dyDescent="0.15">
      <c r="B55" t="s">
        <v>175</v>
      </c>
    </row>
    <row r="56" spans="2:12" x14ac:dyDescent="0.15">
      <c r="C56" t="s">
        <v>293</v>
      </c>
      <c r="L56" t="s">
        <v>581</v>
      </c>
    </row>
    <row r="57" spans="2:12" x14ac:dyDescent="0.15">
      <c r="C57" t="s">
        <v>183</v>
      </c>
      <c r="L57" t="s">
        <v>521</v>
      </c>
    </row>
    <row r="58" spans="2:12" x14ac:dyDescent="0.15">
      <c r="C58" t="s">
        <v>311</v>
      </c>
    </row>
    <row r="59" spans="2:12" x14ac:dyDescent="0.15">
      <c r="B59" t="s">
        <v>295</v>
      </c>
    </row>
    <row r="60" spans="2:12" x14ac:dyDescent="0.15">
      <c r="C60" s="3" t="s">
        <v>296</v>
      </c>
      <c r="G60" t="s">
        <v>564</v>
      </c>
    </row>
    <row r="61" spans="2:12" x14ac:dyDescent="0.15">
      <c r="C61" s="7" t="s">
        <v>570</v>
      </c>
    </row>
    <row r="62" spans="2:12" x14ac:dyDescent="0.15">
      <c r="C62" t="s">
        <v>306</v>
      </c>
    </row>
    <row r="63" spans="2:12" x14ac:dyDescent="0.15">
      <c r="C63" t="s">
        <v>565</v>
      </c>
      <c r="L63" t="s">
        <v>566</v>
      </c>
    </row>
    <row r="64" spans="2:12" x14ac:dyDescent="0.15">
      <c r="C64" t="s">
        <v>662</v>
      </c>
    </row>
    <row r="65" spans="1:12" x14ac:dyDescent="0.15">
      <c r="B65" t="s">
        <v>568</v>
      </c>
      <c r="L65" t="s">
        <v>300</v>
      </c>
    </row>
    <row r="66" spans="1:12" x14ac:dyDescent="0.15">
      <c r="C66" s="3" t="s">
        <v>294</v>
      </c>
      <c r="L66" t="s">
        <v>337</v>
      </c>
    </row>
    <row r="67" spans="1:12" x14ac:dyDescent="0.15">
      <c r="C67" t="s">
        <v>576</v>
      </c>
      <c r="L67" t="s">
        <v>575</v>
      </c>
    </row>
    <row r="68" spans="1:12" x14ac:dyDescent="0.15">
      <c r="C68" t="s">
        <v>297</v>
      </c>
    </row>
    <row r="69" spans="1:12" x14ac:dyDescent="0.15">
      <c r="C69" t="s">
        <v>298</v>
      </c>
      <c r="L69" t="s">
        <v>573</v>
      </c>
    </row>
    <row r="70" spans="1:12" x14ac:dyDescent="0.15">
      <c r="B70" t="s">
        <v>574</v>
      </c>
      <c r="L70" t="s">
        <v>338</v>
      </c>
    </row>
    <row r="72" spans="1:12" x14ac:dyDescent="0.15">
      <c r="A72" t="s">
        <v>301</v>
      </c>
    </row>
    <row r="73" spans="1:12" x14ac:dyDescent="0.15">
      <c r="B73" t="s">
        <v>668</v>
      </c>
      <c r="L73" t="s">
        <v>339</v>
      </c>
    </row>
    <row r="74" spans="1:12" x14ac:dyDescent="0.15">
      <c r="C74" t="s">
        <v>666</v>
      </c>
      <c r="L74" t="s">
        <v>336</v>
      </c>
    </row>
    <row r="75" spans="1:12" x14ac:dyDescent="0.15">
      <c r="C75" t="s">
        <v>667</v>
      </c>
      <c r="L75" t="s">
        <v>340</v>
      </c>
    </row>
    <row r="76" spans="1:12" x14ac:dyDescent="0.15">
      <c r="C76" t="s">
        <v>309</v>
      </c>
    </row>
    <row r="77" spans="1:12" x14ac:dyDescent="0.15">
      <c r="C77" t="s">
        <v>515</v>
      </c>
    </row>
    <row r="78" spans="1:12" x14ac:dyDescent="0.15">
      <c r="B78" t="s">
        <v>307</v>
      </c>
      <c r="L78" t="s">
        <v>613</v>
      </c>
    </row>
    <row r="79" spans="1:12" x14ac:dyDescent="0.15">
      <c r="B79" t="s">
        <v>310</v>
      </c>
      <c r="L79" t="s">
        <v>614</v>
      </c>
    </row>
    <row r="80" spans="1:12" x14ac:dyDescent="0.15">
      <c r="B80" t="s">
        <v>312</v>
      </c>
      <c r="L80" t="s">
        <v>615</v>
      </c>
    </row>
    <row r="81" spans="1:21" x14ac:dyDescent="0.15">
      <c r="C81" t="s">
        <v>522</v>
      </c>
    </row>
    <row r="83" spans="1:21" x14ac:dyDescent="0.15">
      <c r="A83" t="s">
        <v>341</v>
      </c>
      <c r="U83" t="s">
        <v>472</v>
      </c>
    </row>
    <row r="84" spans="1:21" x14ac:dyDescent="0.15">
      <c r="B84" t="s">
        <v>342</v>
      </c>
      <c r="U84" t="s">
        <v>361</v>
      </c>
    </row>
    <row r="85" spans="1:21" x14ac:dyDescent="0.15">
      <c r="C85" t="s">
        <v>669</v>
      </c>
      <c r="L85" t="s">
        <v>671</v>
      </c>
    </row>
    <row r="86" spans="1:21" x14ac:dyDescent="0.15">
      <c r="C86" t="s">
        <v>347</v>
      </c>
      <c r="L86" t="s">
        <v>672</v>
      </c>
    </row>
    <row r="87" spans="1:21" x14ac:dyDescent="0.15">
      <c r="C87" t="s">
        <v>616</v>
      </c>
    </row>
    <row r="88" spans="1:21" x14ac:dyDescent="0.15">
      <c r="C88" t="s">
        <v>344</v>
      </c>
    </row>
    <row r="89" spans="1:21" x14ac:dyDescent="0.15">
      <c r="C89" t="s">
        <v>345</v>
      </c>
    </row>
    <row r="90" spans="1:21" x14ac:dyDescent="0.15">
      <c r="B90" t="s">
        <v>349</v>
      </c>
      <c r="L90" t="s">
        <v>670</v>
      </c>
    </row>
    <row r="91" spans="1:21" x14ac:dyDescent="0.15">
      <c r="C91" t="s">
        <v>716</v>
      </c>
    </row>
    <row r="92" spans="1:21" x14ac:dyDescent="0.15">
      <c r="C92" t="s">
        <v>735</v>
      </c>
      <c r="L92" t="s">
        <v>708</v>
      </c>
      <c r="N92" t="s">
        <v>710</v>
      </c>
      <c r="S92" t="s">
        <v>499</v>
      </c>
      <c r="U92" t="s">
        <v>719</v>
      </c>
    </row>
    <row r="93" spans="1:21" x14ac:dyDescent="0.15">
      <c r="C93" t="s">
        <v>551</v>
      </c>
      <c r="L93" t="s">
        <v>734</v>
      </c>
      <c r="N93" t="s">
        <v>721</v>
      </c>
      <c r="S93" t="s">
        <v>709</v>
      </c>
    </row>
    <row r="94" spans="1:21" x14ac:dyDescent="0.15">
      <c r="C94" s="3" t="s">
        <v>348</v>
      </c>
      <c r="S94" t="s">
        <v>707</v>
      </c>
    </row>
    <row r="95" spans="1:21" x14ac:dyDescent="0.15">
      <c r="C95" s="6" t="s">
        <v>687</v>
      </c>
      <c r="L95" t="s">
        <v>712</v>
      </c>
    </row>
    <row r="96" spans="1:21" x14ac:dyDescent="0.15">
      <c r="C96" s="4" t="s">
        <v>711</v>
      </c>
    </row>
    <row r="97" spans="1:22" x14ac:dyDescent="0.15">
      <c r="B97" t="s">
        <v>720</v>
      </c>
      <c r="L97" t="s">
        <v>357</v>
      </c>
      <c r="V97" t="s">
        <v>713</v>
      </c>
    </row>
    <row r="98" spans="1:22" x14ac:dyDescent="0.15">
      <c r="C98" t="s">
        <v>703</v>
      </c>
      <c r="V98" t="s">
        <v>714</v>
      </c>
    </row>
    <row r="99" spans="1:22" x14ac:dyDescent="0.15">
      <c r="C99" t="s">
        <v>732</v>
      </c>
      <c r="L99" t="s">
        <v>704</v>
      </c>
      <c r="V99" t="s">
        <v>715</v>
      </c>
    </row>
    <row r="100" spans="1:22" x14ac:dyDescent="0.15">
      <c r="B100" t="s">
        <v>722</v>
      </c>
      <c r="L100" t="s">
        <v>718</v>
      </c>
    </row>
    <row r="101" spans="1:22" x14ac:dyDescent="0.15">
      <c r="C101" t="s">
        <v>659</v>
      </c>
    </row>
    <row r="102" spans="1:22" x14ac:dyDescent="0.15">
      <c r="C102" t="s">
        <v>660</v>
      </c>
      <c r="L102" t="s">
        <v>553</v>
      </c>
    </row>
    <row r="103" spans="1:22" x14ac:dyDescent="0.15">
      <c r="B103" t="s">
        <v>705</v>
      </c>
    </row>
    <row r="105" spans="1:22" x14ac:dyDescent="0.15">
      <c r="A105" t="s">
        <v>353</v>
      </c>
    </row>
    <row r="106" spans="1:22" x14ac:dyDescent="0.15">
      <c r="B106" t="s">
        <v>725</v>
      </c>
    </row>
    <row r="107" spans="1:22" x14ac:dyDescent="0.15">
      <c r="C107" t="s">
        <v>723</v>
      </c>
    </row>
    <row r="108" spans="1:22" x14ac:dyDescent="0.15">
      <c r="B108" t="s">
        <v>476</v>
      </c>
    </row>
    <row r="109" spans="1:22" x14ac:dyDescent="0.15">
      <c r="C109" t="s">
        <v>724</v>
      </c>
    </row>
    <row r="111" spans="1:22" x14ac:dyDescent="0.15">
      <c r="A111" t="s">
        <v>478</v>
      </c>
    </row>
    <row r="112" spans="1:22" x14ac:dyDescent="0.15">
      <c r="B112" s="4" t="s">
        <v>727</v>
      </c>
      <c r="L112" t="s">
        <v>479</v>
      </c>
    </row>
    <row r="113" spans="2:12" x14ac:dyDescent="0.15">
      <c r="C113" t="s">
        <v>676</v>
      </c>
    </row>
    <row r="114" spans="2:12" x14ac:dyDescent="0.15">
      <c r="C114" t="s">
        <v>729</v>
      </c>
      <c r="L114" t="s">
        <v>730</v>
      </c>
    </row>
    <row r="115" spans="2:12" x14ac:dyDescent="0.15">
      <c r="C115" t="s">
        <v>731</v>
      </c>
    </row>
    <row r="116" spans="2:12" x14ac:dyDescent="0.15">
      <c r="B116" t="s">
        <v>736</v>
      </c>
      <c r="L116" t="s">
        <v>706</v>
      </c>
    </row>
    <row r="117" spans="2:12" x14ac:dyDescent="0.15">
      <c r="C117" t="s">
        <v>679</v>
      </c>
    </row>
    <row r="118" spans="2:12" x14ac:dyDescent="0.15">
      <c r="C118" t="s">
        <v>692</v>
      </c>
      <c r="L118" t="s">
        <v>693</v>
      </c>
    </row>
    <row r="119" spans="2:12" x14ac:dyDescent="0.15">
      <c r="C119" t="s">
        <v>677</v>
      </c>
      <c r="L119" t="s">
        <v>680</v>
      </c>
    </row>
    <row r="120" spans="2:12" x14ac:dyDescent="0.15">
      <c r="B120" t="s">
        <v>481</v>
      </c>
    </row>
    <row r="121" spans="2:12" x14ac:dyDescent="0.15">
      <c r="C121" t="s">
        <v>681</v>
      </c>
      <c r="L121" t="s">
        <v>682</v>
      </c>
    </row>
    <row r="122" spans="2:12" x14ac:dyDescent="0.15">
      <c r="B122" t="s">
        <v>483</v>
      </c>
      <c r="L122" t="s">
        <v>511</v>
      </c>
    </row>
    <row r="123" spans="2:12" x14ac:dyDescent="0.15">
      <c r="C123" t="s">
        <v>555</v>
      </c>
      <c r="L123" t="s">
        <v>512</v>
      </c>
    </row>
    <row r="124" spans="2:12" x14ac:dyDescent="0.15">
      <c r="C124" t="s">
        <v>628</v>
      </c>
    </row>
    <row r="125" spans="2:12" x14ac:dyDescent="0.15">
      <c r="B125" t="s">
        <v>484</v>
      </c>
      <c r="L125" t="s">
        <v>492</v>
      </c>
    </row>
    <row r="126" spans="2:12" x14ac:dyDescent="0.15">
      <c r="C126" t="s">
        <v>486</v>
      </c>
      <c r="L126" t="s">
        <v>513</v>
      </c>
    </row>
    <row r="127" spans="2:12" x14ac:dyDescent="0.15">
      <c r="C127" t="s">
        <v>487</v>
      </c>
      <c r="L127" t="s">
        <v>683</v>
      </c>
    </row>
    <row r="128" spans="2:12" x14ac:dyDescent="0.15">
      <c r="B128" t="s">
        <v>488</v>
      </c>
    </row>
    <row r="129" spans="3:12" x14ac:dyDescent="0.15">
      <c r="C129" t="s">
        <v>489</v>
      </c>
      <c r="L129" t="s">
        <v>510</v>
      </c>
    </row>
    <row r="130" spans="3:12" x14ac:dyDescent="0.15">
      <c r="C130" t="s">
        <v>490</v>
      </c>
      <c r="L130" t="s">
        <v>518</v>
      </c>
    </row>
    <row r="131" spans="3:12" x14ac:dyDescent="0.15">
      <c r="C131" t="s">
        <v>491</v>
      </c>
      <c r="L131" t="s">
        <v>684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3"/>
  <sheetViews>
    <sheetView topLeftCell="C1" workbookViewId="0">
      <selection activeCell="M22" sqref="M22"/>
    </sheetView>
  </sheetViews>
  <sheetFormatPr defaultRowHeight="13.5" x14ac:dyDescent="0.15"/>
  <sheetData>
    <row r="2" spans="1:14" x14ac:dyDescent="0.15">
      <c r="I2" t="s">
        <v>466</v>
      </c>
      <c r="J2" t="s">
        <v>467</v>
      </c>
      <c r="K2" t="s">
        <v>468</v>
      </c>
      <c r="L2" t="s">
        <v>469</v>
      </c>
      <c r="N2" t="s">
        <v>545</v>
      </c>
    </row>
    <row r="3" spans="1:14" x14ac:dyDescent="0.15">
      <c r="A3" t="s">
        <v>362</v>
      </c>
      <c r="B3" t="s">
        <v>363</v>
      </c>
      <c r="D3" t="s">
        <v>464</v>
      </c>
      <c r="E3" t="s">
        <v>363</v>
      </c>
      <c r="G3" t="s">
        <v>465</v>
      </c>
      <c r="H3" t="s">
        <v>363</v>
      </c>
      <c r="I3">
        <v>300</v>
      </c>
      <c r="J3">
        <v>1450</v>
      </c>
      <c r="K3">
        <v>5555</v>
      </c>
      <c r="L3">
        <v>6000</v>
      </c>
      <c r="N3" t="s">
        <v>523</v>
      </c>
    </row>
    <row r="4" spans="1:14" x14ac:dyDescent="0.15">
      <c r="A4" t="s">
        <v>364</v>
      </c>
      <c r="B4">
        <v>50</v>
      </c>
      <c r="D4">
        <v>1</v>
      </c>
      <c r="E4">
        <v>60</v>
      </c>
      <c r="G4">
        <v>1</v>
      </c>
      <c r="H4">
        <v>30</v>
      </c>
      <c r="I4">
        <f>ROUNDUP($H4/I$3,0)</f>
        <v>1</v>
      </c>
      <c r="J4">
        <f>ROUNDUP($H4/J$3,0)</f>
        <v>1</v>
      </c>
      <c r="K4">
        <f>ROUNDUP($H4/K$3,0)</f>
        <v>1</v>
      </c>
      <c r="L4">
        <f>ROUNDUP($H4/L$3,0)</f>
        <v>1</v>
      </c>
      <c r="N4" t="s">
        <v>524</v>
      </c>
    </row>
    <row r="5" spans="1:14" x14ac:dyDescent="0.15">
      <c r="A5" t="s">
        <v>365</v>
      </c>
      <c r="B5">
        <v>50</v>
      </c>
      <c r="D5">
        <v>2</v>
      </c>
      <c r="E5">
        <v>157</v>
      </c>
      <c r="G5">
        <v>2</v>
      </c>
      <c r="H5">
        <v>178</v>
      </c>
      <c r="I5">
        <f t="shared" ref="I5:L43" si="0">ROUNDUP($H5/I$3,0)</f>
        <v>1</v>
      </c>
      <c r="J5">
        <f t="shared" si="0"/>
        <v>1</v>
      </c>
      <c r="K5">
        <f t="shared" si="0"/>
        <v>1</v>
      </c>
      <c r="L5">
        <f t="shared" si="0"/>
        <v>1</v>
      </c>
      <c r="N5" t="s">
        <v>525</v>
      </c>
    </row>
    <row r="6" spans="1:14" x14ac:dyDescent="0.15">
      <c r="A6" t="s">
        <v>366</v>
      </c>
      <c r="B6">
        <v>60</v>
      </c>
      <c r="D6">
        <v>3</v>
      </c>
      <c r="E6">
        <v>174</v>
      </c>
      <c r="G6">
        <v>3</v>
      </c>
      <c r="H6">
        <v>290</v>
      </c>
      <c r="I6">
        <f t="shared" si="0"/>
        <v>1</v>
      </c>
      <c r="J6">
        <f t="shared" si="0"/>
        <v>1</v>
      </c>
      <c r="K6">
        <f t="shared" si="0"/>
        <v>1</v>
      </c>
      <c r="L6">
        <f t="shared" si="0"/>
        <v>1</v>
      </c>
      <c r="N6" t="s">
        <v>526</v>
      </c>
    </row>
    <row r="7" spans="1:14" x14ac:dyDescent="0.15">
      <c r="A7" t="s">
        <v>367</v>
      </c>
      <c r="B7">
        <v>60</v>
      </c>
      <c r="D7">
        <v>4</v>
      </c>
      <c r="E7">
        <v>205</v>
      </c>
      <c r="G7">
        <v>4</v>
      </c>
      <c r="H7">
        <v>458</v>
      </c>
      <c r="I7">
        <f t="shared" si="0"/>
        <v>2</v>
      </c>
      <c r="J7">
        <f t="shared" si="0"/>
        <v>1</v>
      </c>
      <c r="K7">
        <f t="shared" si="0"/>
        <v>1</v>
      </c>
      <c r="L7">
        <f t="shared" si="0"/>
        <v>1</v>
      </c>
      <c r="N7" t="s">
        <v>527</v>
      </c>
    </row>
    <row r="8" spans="1:14" x14ac:dyDescent="0.15">
      <c r="A8" t="s">
        <v>368</v>
      </c>
      <c r="B8">
        <v>80</v>
      </c>
      <c r="D8">
        <v>5</v>
      </c>
      <c r="E8">
        <v>256</v>
      </c>
      <c r="G8">
        <v>5</v>
      </c>
      <c r="H8">
        <v>686</v>
      </c>
      <c r="I8">
        <f t="shared" si="0"/>
        <v>3</v>
      </c>
      <c r="J8">
        <f t="shared" si="0"/>
        <v>1</v>
      </c>
      <c r="K8">
        <f t="shared" si="0"/>
        <v>1</v>
      </c>
      <c r="L8">
        <f t="shared" si="0"/>
        <v>1</v>
      </c>
      <c r="N8" t="s">
        <v>528</v>
      </c>
    </row>
    <row r="9" spans="1:14" x14ac:dyDescent="0.15">
      <c r="A9" t="s">
        <v>369</v>
      </c>
      <c r="B9">
        <v>100</v>
      </c>
      <c r="D9">
        <v>6</v>
      </c>
      <c r="E9">
        <v>330</v>
      </c>
      <c r="G9">
        <v>6</v>
      </c>
      <c r="H9">
        <v>975</v>
      </c>
      <c r="I9">
        <f t="shared" si="0"/>
        <v>4</v>
      </c>
      <c r="J9">
        <f t="shared" si="0"/>
        <v>1</v>
      </c>
      <c r="K9">
        <f t="shared" si="0"/>
        <v>1</v>
      </c>
      <c r="L9">
        <f t="shared" si="0"/>
        <v>1</v>
      </c>
      <c r="N9" t="s">
        <v>529</v>
      </c>
    </row>
    <row r="10" spans="1:14" x14ac:dyDescent="0.15">
      <c r="A10" t="s">
        <v>370</v>
      </c>
      <c r="B10">
        <v>150</v>
      </c>
      <c r="D10">
        <v>7</v>
      </c>
      <c r="E10">
        <v>432</v>
      </c>
      <c r="G10">
        <v>7</v>
      </c>
      <c r="H10">
        <v>1329</v>
      </c>
      <c r="I10">
        <f t="shared" si="0"/>
        <v>5</v>
      </c>
      <c r="J10">
        <f t="shared" si="0"/>
        <v>1</v>
      </c>
      <c r="K10">
        <f t="shared" si="0"/>
        <v>1</v>
      </c>
      <c r="L10">
        <f t="shared" si="0"/>
        <v>1</v>
      </c>
      <c r="N10" t="s">
        <v>530</v>
      </c>
    </row>
    <row r="11" spans="1:14" x14ac:dyDescent="0.15">
      <c r="A11" t="s">
        <v>371</v>
      </c>
      <c r="B11">
        <v>150</v>
      </c>
      <c r="D11">
        <v>8</v>
      </c>
      <c r="E11">
        <v>565</v>
      </c>
      <c r="G11">
        <v>8</v>
      </c>
      <c r="H11">
        <v>1749</v>
      </c>
      <c r="I11">
        <f t="shared" si="0"/>
        <v>6</v>
      </c>
      <c r="J11">
        <f t="shared" si="0"/>
        <v>2</v>
      </c>
      <c r="K11">
        <f t="shared" si="0"/>
        <v>1</v>
      </c>
      <c r="L11">
        <f t="shared" si="0"/>
        <v>1</v>
      </c>
      <c r="N11" t="s">
        <v>531</v>
      </c>
    </row>
    <row r="12" spans="1:14" x14ac:dyDescent="0.15">
      <c r="A12" t="s">
        <v>372</v>
      </c>
      <c r="B12">
        <v>200</v>
      </c>
      <c r="D12">
        <v>9</v>
      </c>
      <c r="E12">
        <v>735</v>
      </c>
      <c r="G12">
        <v>9</v>
      </c>
      <c r="H12">
        <v>2236</v>
      </c>
      <c r="I12">
        <f t="shared" si="0"/>
        <v>8</v>
      </c>
      <c r="J12">
        <f t="shared" si="0"/>
        <v>2</v>
      </c>
      <c r="K12">
        <f t="shared" si="0"/>
        <v>1</v>
      </c>
      <c r="L12">
        <f t="shared" si="0"/>
        <v>1</v>
      </c>
      <c r="N12" t="s">
        <v>532</v>
      </c>
    </row>
    <row r="13" spans="1:14" x14ac:dyDescent="0.15">
      <c r="A13" t="s">
        <v>373</v>
      </c>
      <c r="B13">
        <v>200</v>
      </c>
      <c r="D13">
        <v>10</v>
      </c>
      <c r="E13">
        <v>944</v>
      </c>
      <c r="G13">
        <v>10</v>
      </c>
      <c r="H13">
        <v>2794</v>
      </c>
      <c r="I13">
        <f t="shared" si="0"/>
        <v>10</v>
      </c>
      <c r="J13">
        <f t="shared" si="0"/>
        <v>2</v>
      </c>
      <c r="K13">
        <f t="shared" si="0"/>
        <v>1</v>
      </c>
      <c r="L13">
        <f t="shared" si="0"/>
        <v>1</v>
      </c>
      <c r="N13" t="s">
        <v>533</v>
      </c>
    </row>
    <row r="14" spans="1:14" x14ac:dyDescent="0.15">
      <c r="A14" t="s">
        <v>374</v>
      </c>
      <c r="B14">
        <v>250</v>
      </c>
      <c r="D14">
        <v>11</v>
      </c>
      <c r="E14">
        <v>1197</v>
      </c>
      <c r="G14">
        <v>11</v>
      </c>
      <c r="H14">
        <v>3422</v>
      </c>
      <c r="I14">
        <f t="shared" si="0"/>
        <v>12</v>
      </c>
      <c r="J14">
        <f t="shared" si="0"/>
        <v>3</v>
      </c>
      <c r="K14">
        <f t="shared" si="0"/>
        <v>1</v>
      </c>
      <c r="L14">
        <f t="shared" si="0"/>
        <v>1</v>
      </c>
      <c r="N14" t="s">
        <v>534</v>
      </c>
    </row>
    <row r="15" spans="1:14" x14ac:dyDescent="0.15">
      <c r="A15" t="s">
        <v>375</v>
      </c>
      <c r="B15">
        <v>250</v>
      </c>
      <c r="D15">
        <v>12</v>
      </c>
      <c r="E15">
        <v>1497</v>
      </c>
      <c r="G15">
        <v>12</v>
      </c>
      <c r="H15">
        <v>4123</v>
      </c>
      <c r="I15">
        <f t="shared" si="0"/>
        <v>14</v>
      </c>
      <c r="J15">
        <f t="shared" si="0"/>
        <v>3</v>
      </c>
      <c r="K15">
        <f t="shared" si="0"/>
        <v>1</v>
      </c>
      <c r="L15">
        <f t="shared" si="0"/>
        <v>1</v>
      </c>
      <c r="N15" t="s">
        <v>535</v>
      </c>
    </row>
    <row r="16" spans="1:14" x14ac:dyDescent="0.15">
      <c r="A16" t="s">
        <v>376</v>
      </c>
      <c r="B16">
        <v>300</v>
      </c>
      <c r="D16">
        <v>13</v>
      </c>
      <c r="E16">
        <v>1849</v>
      </c>
      <c r="G16">
        <v>13</v>
      </c>
      <c r="H16">
        <v>4898</v>
      </c>
      <c r="I16">
        <f t="shared" si="0"/>
        <v>17</v>
      </c>
      <c r="J16">
        <f t="shared" si="0"/>
        <v>4</v>
      </c>
      <c r="K16">
        <f t="shared" si="0"/>
        <v>1</v>
      </c>
      <c r="L16">
        <f t="shared" si="0"/>
        <v>1</v>
      </c>
      <c r="N16" t="s">
        <v>536</v>
      </c>
    </row>
    <row r="17" spans="1:14" x14ac:dyDescent="0.15">
      <c r="A17" t="s">
        <v>377</v>
      </c>
      <c r="B17">
        <v>300</v>
      </c>
      <c r="D17">
        <v>14</v>
      </c>
      <c r="E17">
        <v>2257</v>
      </c>
      <c r="G17">
        <v>14</v>
      </c>
      <c r="H17">
        <v>5748</v>
      </c>
      <c r="I17">
        <f t="shared" si="0"/>
        <v>20</v>
      </c>
      <c r="J17">
        <f t="shared" si="0"/>
        <v>4</v>
      </c>
      <c r="K17">
        <f t="shared" si="0"/>
        <v>2</v>
      </c>
      <c r="L17">
        <f t="shared" si="0"/>
        <v>1</v>
      </c>
      <c r="N17" t="s">
        <v>537</v>
      </c>
    </row>
    <row r="18" spans="1:14" x14ac:dyDescent="0.15">
      <c r="A18" t="s">
        <v>378</v>
      </c>
      <c r="B18">
        <v>400</v>
      </c>
      <c r="D18">
        <v>15</v>
      </c>
      <c r="E18">
        <v>2724</v>
      </c>
      <c r="G18">
        <v>15</v>
      </c>
      <c r="H18">
        <v>6674</v>
      </c>
      <c r="I18">
        <f t="shared" si="0"/>
        <v>23</v>
      </c>
      <c r="J18">
        <f t="shared" si="0"/>
        <v>5</v>
      </c>
      <c r="K18">
        <f t="shared" si="0"/>
        <v>2</v>
      </c>
      <c r="L18">
        <f t="shared" si="0"/>
        <v>2</v>
      </c>
      <c r="N18" t="s">
        <v>538</v>
      </c>
    </row>
    <row r="19" spans="1:14" x14ac:dyDescent="0.15">
      <c r="A19" t="s">
        <v>379</v>
      </c>
      <c r="B19">
        <v>400</v>
      </c>
      <c r="D19">
        <v>16</v>
      </c>
      <c r="E19">
        <v>3254</v>
      </c>
      <c r="G19">
        <v>16</v>
      </c>
      <c r="H19">
        <v>7677</v>
      </c>
      <c r="I19">
        <f t="shared" si="0"/>
        <v>26</v>
      </c>
      <c r="J19">
        <f t="shared" si="0"/>
        <v>6</v>
      </c>
      <c r="K19">
        <f t="shared" si="0"/>
        <v>2</v>
      </c>
      <c r="L19">
        <f t="shared" si="0"/>
        <v>2</v>
      </c>
      <c r="N19" t="s">
        <v>539</v>
      </c>
    </row>
    <row r="20" spans="1:14" x14ac:dyDescent="0.15">
      <c r="A20" t="s">
        <v>380</v>
      </c>
      <c r="B20">
        <v>500</v>
      </c>
      <c r="D20">
        <v>17</v>
      </c>
      <c r="E20">
        <v>3850</v>
      </c>
      <c r="G20">
        <v>17</v>
      </c>
      <c r="H20">
        <v>8758</v>
      </c>
      <c r="I20">
        <f t="shared" si="0"/>
        <v>30</v>
      </c>
      <c r="J20">
        <f t="shared" si="0"/>
        <v>7</v>
      </c>
      <c r="K20">
        <f t="shared" si="0"/>
        <v>2</v>
      </c>
      <c r="L20">
        <f t="shared" si="0"/>
        <v>2</v>
      </c>
      <c r="N20" t="s">
        <v>540</v>
      </c>
    </row>
    <row r="21" spans="1:14" x14ac:dyDescent="0.15">
      <c r="A21" t="s">
        <v>381</v>
      </c>
      <c r="B21">
        <v>500</v>
      </c>
      <c r="D21">
        <v>18</v>
      </c>
      <c r="E21">
        <v>4518</v>
      </c>
      <c r="G21">
        <v>18</v>
      </c>
      <c r="H21">
        <v>9918</v>
      </c>
      <c r="I21">
        <f t="shared" si="0"/>
        <v>34</v>
      </c>
      <c r="J21">
        <f t="shared" si="0"/>
        <v>7</v>
      </c>
      <c r="K21">
        <f t="shared" si="0"/>
        <v>2</v>
      </c>
      <c r="L21">
        <f t="shared" si="0"/>
        <v>2</v>
      </c>
      <c r="M21">
        <f>H21-5555-3821</f>
        <v>542</v>
      </c>
      <c r="N21" t="s">
        <v>541</v>
      </c>
    </row>
    <row r="22" spans="1:14" x14ac:dyDescent="0.15">
      <c r="A22" t="s">
        <v>382</v>
      </c>
      <c r="B22">
        <v>600</v>
      </c>
      <c r="D22">
        <v>19</v>
      </c>
      <c r="E22">
        <v>5259</v>
      </c>
      <c r="G22">
        <v>19</v>
      </c>
      <c r="H22">
        <v>11158</v>
      </c>
      <c r="I22">
        <f t="shared" si="0"/>
        <v>38</v>
      </c>
      <c r="J22">
        <f t="shared" si="0"/>
        <v>8</v>
      </c>
      <c r="K22">
        <f t="shared" si="0"/>
        <v>3</v>
      </c>
      <c r="L22">
        <f t="shared" si="0"/>
        <v>2</v>
      </c>
      <c r="M22">
        <f>3000+1500+1250+5555</f>
        <v>11305</v>
      </c>
      <c r="N22" t="s">
        <v>542</v>
      </c>
    </row>
    <row r="23" spans="1:14" x14ac:dyDescent="0.15">
      <c r="A23" t="s">
        <v>383</v>
      </c>
      <c r="B23">
        <v>600</v>
      </c>
      <c r="D23">
        <v>20</v>
      </c>
      <c r="E23">
        <v>6079</v>
      </c>
      <c r="G23">
        <v>20</v>
      </c>
      <c r="H23">
        <v>12479</v>
      </c>
      <c r="I23">
        <f t="shared" si="0"/>
        <v>42</v>
      </c>
      <c r="J23">
        <f t="shared" si="0"/>
        <v>9</v>
      </c>
      <c r="K23">
        <f t="shared" si="0"/>
        <v>3</v>
      </c>
      <c r="L23">
        <f t="shared" si="0"/>
        <v>3</v>
      </c>
      <c r="N23" t="s">
        <v>543</v>
      </c>
    </row>
    <row r="24" spans="1:14" x14ac:dyDescent="0.15">
      <c r="A24" t="s">
        <v>384</v>
      </c>
      <c r="B24">
        <v>700</v>
      </c>
      <c r="D24">
        <v>21</v>
      </c>
      <c r="E24">
        <v>6980</v>
      </c>
      <c r="G24">
        <v>21</v>
      </c>
      <c r="H24">
        <v>13882</v>
      </c>
      <c r="I24">
        <f t="shared" si="0"/>
        <v>47</v>
      </c>
      <c r="J24">
        <f t="shared" si="0"/>
        <v>10</v>
      </c>
      <c r="K24">
        <f t="shared" si="0"/>
        <v>3</v>
      </c>
      <c r="L24">
        <f t="shared" si="0"/>
        <v>3</v>
      </c>
      <c r="N24" t="s">
        <v>544</v>
      </c>
    </row>
    <row r="25" spans="1:14" x14ac:dyDescent="0.15">
      <c r="A25" t="s">
        <v>385</v>
      </c>
      <c r="B25">
        <v>900</v>
      </c>
      <c r="D25">
        <v>22</v>
      </c>
      <c r="E25">
        <v>7966</v>
      </c>
      <c r="G25">
        <v>22</v>
      </c>
      <c r="H25">
        <v>15367</v>
      </c>
      <c r="I25">
        <f t="shared" si="0"/>
        <v>52</v>
      </c>
      <c r="J25">
        <f t="shared" si="0"/>
        <v>11</v>
      </c>
      <c r="K25">
        <f t="shared" si="0"/>
        <v>3</v>
      </c>
      <c r="L25">
        <f t="shared" si="0"/>
        <v>3</v>
      </c>
    </row>
    <row r="26" spans="1:14" x14ac:dyDescent="0.15">
      <c r="A26" t="s">
        <v>386</v>
      </c>
      <c r="B26">
        <v>1100</v>
      </c>
      <c r="D26">
        <v>23</v>
      </c>
      <c r="E26">
        <v>9042</v>
      </c>
      <c r="G26">
        <v>23</v>
      </c>
      <c r="H26">
        <v>16936</v>
      </c>
      <c r="I26">
        <f t="shared" si="0"/>
        <v>57</v>
      </c>
      <c r="J26">
        <f t="shared" si="0"/>
        <v>12</v>
      </c>
      <c r="K26">
        <f t="shared" si="0"/>
        <v>4</v>
      </c>
      <c r="L26">
        <f t="shared" si="0"/>
        <v>3</v>
      </c>
      <c r="N26" t="s">
        <v>696</v>
      </c>
    </row>
    <row r="27" spans="1:14" x14ac:dyDescent="0.15">
      <c r="A27" t="s">
        <v>387</v>
      </c>
      <c r="B27">
        <v>1300</v>
      </c>
      <c r="D27">
        <v>24</v>
      </c>
      <c r="E27">
        <v>10210</v>
      </c>
      <c r="G27">
        <v>24</v>
      </c>
      <c r="H27">
        <v>18589</v>
      </c>
      <c r="I27">
        <f t="shared" si="0"/>
        <v>62</v>
      </c>
      <c r="J27">
        <f t="shared" si="0"/>
        <v>13</v>
      </c>
      <c r="K27">
        <f t="shared" si="0"/>
        <v>4</v>
      </c>
      <c r="L27">
        <f t="shared" si="0"/>
        <v>4</v>
      </c>
      <c r="N27" s="8" t="s">
        <v>694</v>
      </c>
    </row>
    <row r="28" spans="1:14" x14ac:dyDescent="0.15">
      <c r="A28" t="s">
        <v>388</v>
      </c>
      <c r="B28">
        <v>1500</v>
      </c>
      <c r="D28">
        <v>25</v>
      </c>
      <c r="E28">
        <v>11474</v>
      </c>
      <c r="G28">
        <v>25</v>
      </c>
      <c r="H28">
        <v>20326</v>
      </c>
      <c r="I28">
        <f t="shared" si="0"/>
        <v>68</v>
      </c>
      <c r="J28">
        <f t="shared" si="0"/>
        <v>15</v>
      </c>
      <c r="K28">
        <f t="shared" si="0"/>
        <v>4</v>
      </c>
      <c r="L28">
        <f t="shared" si="0"/>
        <v>4</v>
      </c>
      <c r="N28" s="8" t="s">
        <v>695</v>
      </c>
    </row>
    <row r="29" spans="1:14" x14ac:dyDescent="0.15">
      <c r="A29" t="s">
        <v>389</v>
      </c>
      <c r="B29">
        <v>1800</v>
      </c>
      <c r="D29">
        <v>26</v>
      </c>
      <c r="E29">
        <v>12838</v>
      </c>
      <c r="G29">
        <v>26</v>
      </c>
      <c r="H29">
        <v>22149</v>
      </c>
      <c r="I29">
        <f t="shared" si="0"/>
        <v>74</v>
      </c>
      <c r="J29">
        <f t="shared" si="0"/>
        <v>16</v>
      </c>
      <c r="K29">
        <f t="shared" si="0"/>
        <v>4</v>
      </c>
      <c r="L29">
        <f t="shared" si="0"/>
        <v>4</v>
      </c>
      <c r="N29" s="8" t="s">
        <v>697</v>
      </c>
    </row>
    <row r="30" spans="1:14" x14ac:dyDescent="0.15">
      <c r="A30" t="s">
        <v>390</v>
      </c>
      <c r="B30">
        <v>2100</v>
      </c>
      <c r="D30">
        <v>27</v>
      </c>
      <c r="E30">
        <v>14306</v>
      </c>
      <c r="G30">
        <v>27</v>
      </c>
      <c r="H30">
        <v>24149</v>
      </c>
      <c r="I30">
        <f t="shared" si="0"/>
        <v>81</v>
      </c>
      <c r="J30">
        <f t="shared" si="0"/>
        <v>17</v>
      </c>
      <c r="K30">
        <f t="shared" si="0"/>
        <v>5</v>
      </c>
      <c r="L30">
        <f t="shared" si="0"/>
        <v>5</v>
      </c>
      <c r="N30" s="8" t="s">
        <v>698</v>
      </c>
    </row>
    <row r="31" spans="1:14" x14ac:dyDescent="0.15">
      <c r="A31" t="s">
        <v>391</v>
      </c>
      <c r="B31">
        <v>2400</v>
      </c>
      <c r="D31">
        <v>28</v>
      </c>
      <c r="E31">
        <v>15881</v>
      </c>
      <c r="G31">
        <v>28</v>
      </c>
      <c r="H31">
        <v>26053</v>
      </c>
      <c r="I31">
        <f t="shared" si="0"/>
        <v>87</v>
      </c>
      <c r="J31">
        <f t="shared" si="0"/>
        <v>18</v>
      </c>
      <c r="K31">
        <f t="shared" si="0"/>
        <v>5</v>
      </c>
      <c r="L31">
        <f t="shared" si="0"/>
        <v>5</v>
      </c>
      <c r="N31" s="8" t="s">
        <v>699</v>
      </c>
    </row>
    <row r="32" spans="1:14" x14ac:dyDescent="0.15">
      <c r="A32" t="s">
        <v>392</v>
      </c>
      <c r="B32">
        <v>2700</v>
      </c>
      <c r="D32">
        <v>29</v>
      </c>
      <c r="E32">
        <v>17566</v>
      </c>
      <c r="G32">
        <v>29</v>
      </c>
      <c r="H32">
        <v>28136</v>
      </c>
      <c r="I32">
        <f t="shared" si="0"/>
        <v>94</v>
      </c>
      <c r="J32">
        <f t="shared" si="0"/>
        <v>20</v>
      </c>
      <c r="K32">
        <f t="shared" si="0"/>
        <v>6</v>
      </c>
      <c r="L32">
        <f t="shared" si="0"/>
        <v>5</v>
      </c>
      <c r="N32" s="8" t="s">
        <v>700</v>
      </c>
    </row>
    <row r="33" spans="1:14" x14ac:dyDescent="0.15">
      <c r="A33" t="s">
        <v>393</v>
      </c>
      <c r="B33">
        <v>3000</v>
      </c>
      <c r="D33">
        <v>30</v>
      </c>
      <c r="E33">
        <v>19365</v>
      </c>
      <c r="G33">
        <v>30</v>
      </c>
      <c r="H33">
        <v>30307</v>
      </c>
      <c r="I33">
        <f t="shared" si="0"/>
        <v>102</v>
      </c>
      <c r="J33">
        <f t="shared" si="0"/>
        <v>21</v>
      </c>
      <c r="K33">
        <f t="shared" si="0"/>
        <v>6</v>
      </c>
      <c r="L33">
        <f t="shared" si="0"/>
        <v>6</v>
      </c>
      <c r="N33" s="8" t="s">
        <v>701</v>
      </c>
    </row>
    <row r="34" spans="1:14" x14ac:dyDescent="0.15">
      <c r="A34" t="s">
        <v>394</v>
      </c>
      <c r="B34">
        <v>3400</v>
      </c>
      <c r="D34">
        <v>31</v>
      </c>
      <c r="E34">
        <v>21282</v>
      </c>
      <c r="G34">
        <v>31</v>
      </c>
      <c r="H34">
        <v>32567</v>
      </c>
      <c r="I34">
        <f t="shared" si="0"/>
        <v>109</v>
      </c>
      <c r="J34">
        <f t="shared" si="0"/>
        <v>23</v>
      </c>
      <c r="K34">
        <f t="shared" si="0"/>
        <v>6</v>
      </c>
      <c r="L34">
        <f t="shared" si="0"/>
        <v>6</v>
      </c>
      <c r="N34" s="8" t="s">
        <v>702</v>
      </c>
    </row>
    <row r="35" spans="1:14" x14ac:dyDescent="0.15">
      <c r="A35" t="s">
        <v>395</v>
      </c>
      <c r="B35">
        <v>3800</v>
      </c>
      <c r="D35">
        <v>32</v>
      </c>
      <c r="E35">
        <v>23320</v>
      </c>
      <c r="G35">
        <v>32</v>
      </c>
      <c r="H35">
        <v>34916</v>
      </c>
      <c r="I35">
        <f t="shared" si="0"/>
        <v>117</v>
      </c>
      <c r="J35">
        <f t="shared" si="0"/>
        <v>25</v>
      </c>
      <c r="K35">
        <f t="shared" si="0"/>
        <v>7</v>
      </c>
      <c r="L35">
        <f t="shared" si="0"/>
        <v>6</v>
      </c>
    </row>
    <row r="36" spans="1:14" x14ac:dyDescent="0.15">
      <c r="A36" t="s">
        <v>396</v>
      </c>
      <c r="B36">
        <v>4200</v>
      </c>
      <c r="D36">
        <v>33</v>
      </c>
      <c r="E36">
        <v>25483</v>
      </c>
      <c r="G36">
        <v>33</v>
      </c>
      <c r="H36">
        <v>37354</v>
      </c>
      <c r="I36">
        <f t="shared" si="0"/>
        <v>125</v>
      </c>
      <c r="J36">
        <f t="shared" si="0"/>
        <v>26</v>
      </c>
      <c r="K36">
        <f t="shared" si="0"/>
        <v>7</v>
      </c>
      <c r="L36">
        <f t="shared" si="0"/>
        <v>7</v>
      </c>
    </row>
    <row r="37" spans="1:14" x14ac:dyDescent="0.15">
      <c r="A37" t="s">
        <v>397</v>
      </c>
      <c r="B37">
        <v>4600</v>
      </c>
      <c r="D37">
        <v>34</v>
      </c>
      <c r="E37">
        <v>27774</v>
      </c>
      <c r="G37">
        <v>34</v>
      </c>
      <c r="H37">
        <v>42503</v>
      </c>
      <c r="I37">
        <f t="shared" si="0"/>
        <v>142</v>
      </c>
      <c r="J37">
        <f t="shared" si="0"/>
        <v>30</v>
      </c>
      <c r="K37">
        <f t="shared" si="0"/>
        <v>8</v>
      </c>
      <c r="L37">
        <f t="shared" si="0"/>
        <v>8</v>
      </c>
    </row>
    <row r="38" spans="1:14" x14ac:dyDescent="0.15">
      <c r="A38" t="s">
        <v>398</v>
      </c>
      <c r="B38">
        <v>5000</v>
      </c>
      <c r="D38">
        <v>35</v>
      </c>
      <c r="E38">
        <v>30196</v>
      </c>
      <c r="G38">
        <v>35</v>
      </c>
      <c r="H38">
        <v>45214</v>
      </c>
      <c r="I38">
        <f t="shared" si="0"/>
        <v>151</v>
      </c>
      <c r="J38">
        <f t="shared" si="0"/>
        <v>32</v>
      </c>
      <c r="K38">
        <f t="shared" si="0"/>
        <v>9</v>
      </c>
      <c r="L38">
        <f t="shared" si="0"/>
        <v>8</v>
      </c>
    </row>
    <row r="39" spans="1:14" x14ac:dyDescent="0.15">
      <c r="A39" t="s">
        <v>399</v>
      </c>
      <c r="B39">
        <v>5600</v>
      </c>
      <c r="D39">
        <v>36</v>
      </c>
      <c r="E39">
        <v>32754</v>
      </c>
      <c r="G39">
        <v>36</v>
      </c>
      <c r="H39">
        <v>48017</v>
      </c>
      <c r="I39">
        <f t="shared" si="0"/>
        <v>161</v>
      </c>
      <c r="J39">
        <f t="shared" si="0"/>
        <v>34</v>
      </c>
      <c r="K39">
        <f t="shared" si="0"/>
        <v>9</v>
      </c>
      <c r="L39">
        <f t="shared" si="0"/>
        <v>9</v>
      </c>
    </row>
    <row r="40" spans="1:14" x14ac:dyDescent="0.15">
      <c r="A40" t="s">
        <v>400</v>
      </c>
      <c r="B40">
        <v>6200</v>
      </c>
      <c r="D40">
        <v>37</v>
      </c>
      <c r="E40">
        <v>35450</v>
      </c>
      <c r="G40">
        <v>37</v>
      </c>
      <c r="H40">
        <v>50912</v>
      </c>
      <c r="I40">
        <f t="shared" si="0"/>
        <v>170</v>
      </c>
      <c r="J40">
        <f t="shared" si="0"/>
        <v>36</v>
      </c>
      <c r="K40">
        <f t="shared" si="0"/>
        <v>10</v>
      </c>
      <c r="L40">
        <f t="shared" si="0"/>
        <v>9</v>
      </c>
    </row>
    <row r="41" spans="1:14" x14ac:dyDescent="0.15">
      <c r="A41" t="s">
        <v>401</v>
      </c>
      <c r="B41">
        <v>6800</v>
      </c>
      <c r="D41">
        <v>38</v>
      </c>
      <c r="E41">
        <v>38289</v>
      </c>
      <c r="G41">
        <v>38</v>
      </c>
      <c r="H41">
        <v>53901</v>
      </c>
      <c r="I41">
        <f t="shared" si="0"/>
        <v>180</v>
      </c>
      <c r="J41">
        <f t="shared" si="0"/>
        <v>38</v>
      </c>
      <c r="K41">
        <f t="shared" si="0"/>
        <v>10</v>
      </c>
      <c r="L41">
        <f t="shared" si="0"/>
        <v>9</v>
      </c>
    </row>
    <row r="42" spans="1:14" x14ac:dyDescent="0.15">
      <c r="A42" t="s">
        <v>402</v>
      </c>
      <c r="B42">
        <v>7400</v>
      </c>
      <c r="D42">
        <v>39</v>
      </c>
      <c r="E42">
        <v>41273</v>
      </c>
      <c r="G42">
        <v>39</v>
      </c>
      <c r="H42">
        <v>56982</v>
      </c>
      <c r="I42">
        <f t="shared" si="0"/>
        <v>190</v>
      </c>
      <c r="J42">
        <f t="shared" si="0"/>
        <v>40</v>
      </c>
      <c r="K42">
        <f t="shared" si="0"/>
        <v>11</v>
      </c>
      <c r="L42">
        <f t="shared" si="0"/>
        <v>10</v>
      </c>
    </row>
    <row r="43" spans="1:14" x14ac:dyDescent="0.15">
      <c r="A43" t="s">
        <v>403</v>
      </c>
      <c r="B43">
        <v>8000</v>
      </c>
      <c r="D43">
        <v>40</v>
      </c>
      <c r="E43">
        <v>44406</v>
      </c>
      <c r="G43">
        <v>40</v>
      </c>
      <c r="H43">
        <v>65535</v>
      </c>
      <c r="I43">
        <f t="shared" si="0"/>
        <v>219</v>
      </c>
      <c r="J43">
        <f t="shared" si="0"/>
        <v>46</v>
      </c>
      <c r="K43">
        <f t="shared" si="0"/>
        <v>12</v>
      </c>
      <c r="L43">
        <f t="shared" si="0"/>
        <v>11</v>
      </c>
    </row>
    <row r="44" spans="1:14" x14ac:dyDescent="0.15">
      <c r="A44" t="s">
        <v>404</v>
      </c>
      <c r="B44">
        <v>8800</v>
      </c>
      <c r="D44">
        <v>41</v>
      </c>
      <c r="E44">
        <v>50000</v>
      </c>
    </row>
    <row r="45" spans="1:14" x14ac:dyDescent="0.15">
      <c r="A45" t="s">
        <v>405</v>
      </c>
      <c r="B45">
        <v>9600</v>
      </c>
      <c r="D45">
        <v>42</v>
      </c>
      <c r="E45">
        <v>50000</v>
      </c>
    </row>
    <row r="46" spans="1:14" x14ac:dyDescent="0.15">
      <c r="A46" t="s">
        <v>406</v>
      </c>
      <c r="B46">
        <v>10400</v>
      </c>
      <c r="D46">
        <v>43</v>
      </c>
      <c r="E46">
        <v>50000</v>
      </c>
    </row>
    <row r="47" spans="1:14" x14ac:dyDescent="0.15">
      <c r="A47" t="s">
        <v>407</v>
      </c>
      <c r="B47">
        <v>11200</v>
      </c>
      <c r="D47">
        <v>44</v>
      </c>
      <c r="E47">
        <v>50000</v>
      </c>
    </row>
    <row r="48" spans="1:14" x14ac:dyDescent="0.15">
      <c r="A48" t="s">
        <v>408</v>
      </c>
      <c r="B48">
        <v>12000</v>
      </c>
      <c r="D48">
        <v>45</v>
      </c>
      <c r="E48">
        <v>50000</v>
      </c>
    </row>
    <row r="49" spans="1:5" x14ac:dyDescent="0.15">
      <c r="A49" t="s">
        <v>409</v>
      </c>
      <c r="B49">
        <v>13000</v>
      </c>
      <c r="D49">
        <v>46</v>
      </c>
      <c r="E49">
        <v>60000</v>
      </c>
    </row>
    <row r="50" spans="1:5" x14ac:dyDescent="0.15">
      <c r="A50" t="s">
        <v>410</v>
      </c>
      <c r="B50">
        <v>14000</v>
      </c>
      <c r="D50">
        <v>47</v>
      </c>
      <c r="E50">
        <v>60000</v>
      </c>
    </row>
    <row r="51" spans="1:5" x14ac:dyDescent="0.15">
      <c r="A51" t="s">
        <v>411</v>
      </c>
      <c r="B51">
        <v>15000</v>
      </c>
      <c r="D51">
        <v>48</v>
      </c>
      <c r="E51">
        <v>60000</v>
      </c>
    </row>
    <row r="52" spans="1:5" x14ac:dyDescent="0.15">
      <c r="A52" t="s">
        <v>412</v>
      </c>
      <c r="B52">
        <v>16000</v>
      </c>
      <c r="D52">
        <v>49</v>
      </c>
      <c r="E52">
        <v>60000</v>
      </c>
    </row>
    <row r="53" spans="1:5" x14ac:dyDescent="0.15">
      <c r="A53" t="s">
        <v>413</v>
      </c>
      <c r="B53">
        <v>17000</v>
      </c>
      <c r="D53">
        <v>50</v>
      </c>
      <c r="E53">
        <v>60000</v>
      </c>
    </row>
    <row r="54" spans="1:5" x14ac:dyDescent="0.15">
      <c r="A54" t="s">
        <v>414</v>
      </c>
      <c r="B54">
        <v>18400</v>
      </c>
    </row>
    <row r="55" spans="1:5" x14ac:dyDescent="0.15">
      <c r="A55" t="s">
        <v>415</v>
      </c>
      <c r="B55">
        <v>19800</v>
      </c>
    </row>
    <row r="56" spans="1:5" x14ac:dyDescent="0.15">
      <c r="A56" t="s">
        <v>416</v>
      </c>
      <c r="B56">
        <v>21200</v>
      </c>
    </row>
    <row r="57" spans="1:5" x14ac:dyDescent="0.15">
      <c r="A57" t="s">
        <v>417</v>
      </c>
      <c r="B57">
        <v>22800</v>
      </c>
    </row>
    <row r="58" spans="1:5" x14ac:dyDescent="0.15">
      <c r="A58" t="s">
        <v>418</v>
      </c>
      <c r="B58">
        <v>24000</v>
      </c>
    </row>
    <row r="59" spans="1:5" x14ac:dyDescent="0.15">
      <c r="A59" t="s">
        <v>419</v>
      </c>
      <c r="B59">
        <v>25600</v>
      </c>
    </row>
    <row r="60" spans="1:5" x14ac:dyDescent="0.15">
      <c r="A60" t="s">
        <v>420</v>
      </c>
      <c r="B60">
        <v>27200</v>
      </c>
    </row>
    <row r="61" spans="1:5" x14ac:dyDescent="0.15">
      <c r="A61" t="s">
        <v>421</v>
      </c>
      <c r="B61">
        <v>28800</v>
      </c>
    </row>
    <row r="62" spans="1:5" x14ac:dyDescent="0.15">
      <c r="A62" t="s">
        <v>422</v>
      </c>
      <c r="B62">
        <v>30400</v>
      </c>
    </row>
    <row r="63" spans="1:5" x14ac:dyDescent="0.15">
      <c r="A63" t="s">
        <v>423</v>
      </c>
      <c r="B63">
        <v>32000</v>
      </c>
    </row>
    <row r="64" spans="1:5" x14ac:dyDescent="0.15">
      <c r="A64" t="s">
        <v>424</v>
      </c>
      <c r="B64">
        <v>34000</v>
      </c>
    </row>
    <row r="65" spans="1:2" x14ac:dyDescent="0.15">
      <c r="A65" t="s">
        <v>425</v>
      </c>
      <c r="B65">
        <v>36000</v>
      </c>
    </row>
    <row r="66" spans="1:2" x14ac:dyDescent="0.15">
      <c r="A66" t="s">
        <v>426</v>
      </c>
      <c r="B66">
        <v>38000</v>
      </c>
    </row>
    <row r="67" spans="1:2" x14ac:dyDescent="0.15">
      <c r="A67" t="s">
        <v>427</v>
      </c>
      <c r="B67">
        <v>40000</v>
      </c>
    </row>
    <row r="68" spans="1:2" x14ac:dyDescent="0.15">
      <c r="A68" t="s">
        <v>428</v>
      </c>
      <c r="B68">
        <v>42000</v>
      </c>
    </row>
    <row r="69" spans="1:2" x14ac:dyDescent="0.15">
      <c r="A69" t="s">
        <v>429</v>
      </c>
      <c r="B69">
        <v>44000</v>
      </c>
    </row>
    <row r="70" spans="1:2" x14ac:dyDescent="0.15">
      <c r="A70" t="s">
        <v>430</v>
      </c>
      <c r="B70">
        <v>46000</v>
      </c>
    </row>
    <row r="71" spans="1:2" x14ac:dyDescent="0.15">
      <c r="A71" t="s">
        <v>431</v>
      </c>
      <c r="B71">
        <v>48000</v>
      </c>
    </row>
    <row r="72" spans="1:2" x14ac:dyDescent="0.15">
      <c r="A72" t="s">
        <v>432</v>
      </c>
      <c r="B72">
        <v>50000</v>
      </c>
    </row>
    <row r="73" spans="1:2" x14ac:dyDescent="0.15">
      <c r="A73" t="s">
        <v>433</v>
      </c>
      <c r="B73">
        <v>52000</v>
      </c>
    </row>
    <row r="74" spans="1:2" x14ac:dyDescent="0.15">
      <c r="A74" t="s">
        <v>434</v>
      </c>
      <c r="B74">
        <v>54000</v>
      </c>
    </row>
    <row r="75" spans="1:2" x14ac:dyDescent="0.15">
      <c r="A75" t="s">
        <v>435</v>
      </c>
      <c r="B75">
        <v>56000</v>
      </c>
    </row>
    <row r="76" spans="1:2" x14ac:dyDescent="0.15">
      <c r="A76" t="s">
        <v>436</v>
      </c>
      <c r="B76">
        <v>58000</v>
      </c>
    </row>
    <row r="77" spans="1:2" x14ac:dyDescent="0.15">
      <c r="A77" t="s">
        <v>437</v>
      </c>
      <c r="B77">
        <v>60000</v>
      </c>
    </row>
    <row r="78" spans="1:2" x14ac:dyDescent="0.15">
      <c r="A78" t="s">
        <v>438</v>
      </c>
      <c r="B78">
        <v>60000</v>
      </c>
    </row>
    <row r="79" spans="1:2" x14ac:dyDescent="0.15">
      <c r="A79" t="s">
        <v>439</v>
      </c>
      <c r="B79">
        <v>60000</v>
      </c>
    </row>
    <row r="80" spans="1:2" x14ac:dyDescent="0.15">
      <c r="A80" t="s">
        <v>440</v>
      </c>
      <c r="B80">
        <v>60000</v>
      </c>
    </row>
    <row r="81" spans="1:2" x14ac:dyDescent="0.15">
      <c r="A81" t="s">
        <v>441</v>
      </c>
      <c r="B81">
        <v>60000</v>
      </c>
    </row>
    <row r="82" spans="1:2" x14ac:dyDescent="0.15">
      <c r="A82" t="s">
        <v>442</v>
      </c>
      <c r="B82">
        <v>60000</v>
      </c>
    </row>
    <row r="83" spans="1:2" x14ac:dyDescent="0.15">
      <c r="A83" t="s">
        <v>443</v>
      </c>
      <c r="B83">
        <v>60000</v>
      </c>
    </row>
    <row r="84" spans="1:2" x14ac:dyDescent="0.15">
      <c r="A84" t="s">
        <v>444</v>
      </c>
      <c r="B84">
        <v>60000</v>
      </c>
    </row>
    <row r="85" spans="1:2" x14ac:dyDescent="0.15">
      <c r="A85" t="s">
        <v>445</v>
      </c>
      <c r="B85">
        <v>60000</v>
      </c>
    </row>
    <row r="86" spans="1:2" x14ac:dyDescent="0.15">
      <c r="A86" t="s">
        <v>446</v>
      </c>
      <c r="B86">
        <v>60000</v>
      </c>
    </row>
    <row r="87" spans="1:2" x14ac:dyDescent="0.15">
      <c r="A87" t="s">
        <v>447</v>
      </c>
      <c r="B87">
        <v>60000</v>
      </c>
    </row>
    <row r="88" spans="1:2" x14ac:dyDescent="0.15">
      <c r="A88" t="s">
        <v>448</v>
      </c>
      <c r="B88">
        <v>60000</v>
      </c>
    </row>
    <row r="89" spans="1:2" x14ac:dyDescent="0.15">
      <c r="A89" t="s">
        <v>449</v>
      </c>
      <c r="B89">
        <v>65000</v>
      </c>
    </row>
    <row r="90" spans="1:2" x14ac:dyDescent="0.15">
      <c r="A90" t="s">
        <v>450</v>
      </c>
      <c r="B90">
        <v>65000</v>
      </c>
    </row>
    <row r="91" spans="1:2" x14ac:dyDescent="0.15">
      <c r="A91" t="s">
        <v>451</v>
      </c>
      <c r="B91">
        <v>65000</v>
      </c>
    </row>
    <row r="92" spans="1:2" x14ac:dyDescent="0.15">
      <c r="A92" t="s">
        <v>452</v>
      </c>
      <c r="B92">
        <v>65000</v>
      </c>
    </row>
    <row r="93" spans="1:2" x14ac:dyDescent="0.15">
      <c r="A93" t="s">
        <v>453</v>
      </c>
      <c r="B93">
        <v>65000</v>
      </c>
    </row>
    <row r="94" spans="1:2" x14ac:dyDescent="0.15">
      <c r="A94" t="s">
        <v>454</v>
      </c>
      <c r="B94">
        <v>65000</v>
      </c>
    </row>
    <row r="95" spans="1:2" x14ac:dyDescent="0.15">
      <c r="A95" t="s">
        <v>455</v>
      </c>
      <c r="B95">
        <v>65000</v>
      </c>
    </row>
    <row r="96" spans="1:2" x14ac:dyDescent="0.15">
      <c r="A96" t="s">
        <v>456</v>
      </c>
      <c r="B96">
        <v>65000</v>
      </c>
    </row>
    <row r="97" spans="1:2" x14ac:dyDescent="0.15">
      <c r="A97" t="s">
        <v>457</v>
      </c>
      <c r="B97">
        <v>65000</v>
      </c>
    </row>
    <row r="98" spans="1:2" x14ac:dyDescent="0.15">
      <c r="A98" t="s">
        <v>458</v>
      </c>
      <c r="B98">
        <v>65000</v>
      </c>
    </row>
    <row r="99" spans="1:2" x14ac:dyDescent="0.15">
      <c r="A99" t="s">
        <v>459</v>
      </c>
      <c r="B99">
        <v>65000</v>
      </c>
    </row>
    <row r="100" spans="1:2" x14ac:dyDescent="0.15">
      <c r="A100" t="s">
        <v>460</v>
      </c>
      <c r="B100">
        <v>65000</v>
      </c>
    </row>
    <row r="101" spans="1:2" x14ac:dyDescent="0.15">
      <c r="A101" t="s">
        <v>461</v>
      </c>
      <c r="B101">
        <v>65000</v>
      </c>
    </row>
    <row r="102" spans="1:2" x14ac:dyDescent="0.15">
      <c r="A102" t="s">
        <v>462</v>
      </c>
      <c r="B102">
        <v>65000</v>
      </c>
    </row>
    <row r="103" spans="1:2" x14ac:dyDescent="0.15">
      <c r="A103" t="s">
        <v>463</v>
      </c>
      <c r="B103">
        <v>65000</v>
      </c>
    </row>
    <row r="107" spans="1:2" x14ac:dyDescent="0.15">
      <c r="A107" t="s">
        <v>47</v>
      </c>
    </row>
    <row r="108" spans="1:2" x14ac:dyDescent="0.15">
      <c r="A108" t="s">
        <v>48</v>
      </c>
    </row>
    <row r="109" spans="1:2" x14ac:dyDescent="0.15">
      <c r="A109" t="s">
        <v>49</v>
      </c>
    </row>
    <row r="111" spans="1:2" x14ac:dyDescent="0.15">
      <c r="A111" t="s">
        <v>233</v>
      </c>
    </row>
    <row r="112" spans="1:2" x14ac:dyDescent="0.15">
      <c r="A112" t="s">
        <v>234</v>
      </c>
    </row>
    <row r="114" spans="1:5" x14ac:dyDescent="0.15">
      <c r="A114" t="s">
        <v>50</v>
      </c>
      <c r="B114" t="s">
        <v>51</v>
      </c>
    </row>
    <row r="116" spans="1:5" x14ac:dyDescent="0.15">
      <c r="A116" t="s">
        <v>52</v>
      </c>
      <c r="B116" t="s">
        <v>53</v>
      </c>
      <c r="C116" t="s">
        <v>54</v>
      </c>
      <c r="D116" t="s">
        <v>236</v>
      </c>
    </row>
    <row r="117" spans="1:5" x14ac:dyDescent="0.15">
      <c r="A117">
        <v>11</v>
      </c>
      <c r="B117">
        <f>A117*2</f>
        <v>22</v>
      </c>
      <c r="C117" t="str">
        <f>"0～"&amp;A117*2</f>
        <v>0～22</v>
      </c>
      <c r="D117" t="str">
        <f>B117+1&amp;"～"&amp;B117*2+1</f>
        <v>23～45</v>
      </c>
      <c r="E117" t="s">
        <v>230</v>
      </c>
    </row>
    <row r="118" spans="1:5" x14ac:dyDescent="0.15">
      <c r="A118">
        <v>14</v>
      </c>
      <c r="B118">
        <f>A118*2</f>
        <v>28</v>
      </c>
      <c r="C118" t="str">
        <f>"0～"&amp;A118*2</f>
        <v>0～28</v>
      </c>
      <c r="D118" t="str">
        <f>B118+1&amp;"～"&amp;B118*2+1</f>
        <v>29～57</v>
      </c>
      <c r="E118" t="s">
        <v>232</v>
      </c>
    </row>
    <row r="119" spans="1:5" x14ac:dyDescent="0.15">
      <c r="A119">
        <v>15</v>
      </c>
      <c r="B119">
        <f>A119*2</f>
        <v>30</v>
      </c>
      <c r="C119" t="str">
        <f>"0～"&amp;A119*2</f>
        <v>0～30</v>
      </c>
      <c r="D119" t="str">
        <f>B119+1&amp;"～"&amp;B119*2+1</f>
        <v>31～61</v>
      </c>
    </row>
    <row r="120" spans="1:5" x14ac:dyDescent="0.15">
      <c r="A120">
        <v>16</v>
      </c>
      <c r="B120">
        <f>A120*2</f>
        <v>32</v>
      </c>
      <c r="C120" t="str">
        <f>"0～"&amp;A120*2</f>
        <v>0～32</v>
      </c>
      <c r="D120" t="str">
        <f>B120+1&amp;"～"&amp;B120*2+1</f>
        <v>33～65</v>
      </c>
    </row>
    <row r="121" spans="1:5" x14ac:dyDescent="0.15">
      <c r="A121">
        <v>17</v>
      </c>
      <c r="B121">
        <f>A121*2</f>
        <v>34</v>
      </c>
      <c r="C121" t="str">
        <f>"0～"&amp;A121*2</f>
        <v>0～34</v>
      </c>
      <c r="D121" t="str">
        <f>B121+1&amp;"～"&amp;B121*2+1</f>
        <v>35～69</v>
      </c>
      <c r="E121" t="s">
        <v>231</v>
      </c>
    </row>
    <row r="123" spans="1:5" x14ac:dyDescent="0.15">
      <c r="A123" t="s">
        <v>235</v>
      </c>
    </row>
  </sheetData>
  <phoneticPr fontId="1"/>
  <hyperlinks>
    <hyperlink ref="N27" r:id="rId1"/>
    <hyperlink ref="N28" r:id="rId2" location="Description-RS2"/>
    <hyperlink ref="N29" r:id="rId3"/>
    <hyperlink ref="N30" r:id="rId4"/>
    <hyperlink ref="N31" r:id="rId5"/>
    <hyperlink ref="N32" r:id="rId6"/>
    <hyperlink ref="N33" r:id="rId7"/>
    <hyperlink ref="N34"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tabSelected="1" topLeftCell="A83" workbookViewId="0">
      <selection activeCell="A97" sqref="A97"/>
    </sheetView>
  </sheetViews>
  <sheetFormatPr defaultRowHeight="13.5" x14ac:dyDescent="0.15"/>
  <cols>
    <col min="1" max="2" width="3.625" customWidth="1"/>
    <col min="11" max="11" width="4.625" customWidth="1"/>
  </cols>
  <sheetData>
    <row r="1" spans="1:12" x14ac:dyDescent="0.15">
      <c r="A1" t="s">
        <v>77</v>
      </c>
    </row>
    <row r="2" spans="1:12" x14ac:dyDescent="0.15">
      <c r="B2" t="s">
        <v>76</v>
      </c>
    </row>
    <row r="3" spans="1:12" x14ac:dyDescent="0.15">
      <c r="C3" s="4" t="s">
        <v>313</v>
      </c>
      <c r="L3" t="s">
        <v>546</v>
      </c>
    </row>
    <row r="4" spans="1:12" x14ac:dyDescent="0.15">
      <c r="B4" t="s">
        <v>79</v>
      </c>
    </row>
    <row r="5" spans="1:12" x14ac:dyDescent="0.15">
      <c r="C5" t="s">
        <v>520</v>
      </c>
    </row>
    <row r="6" spans="1:12" x14ac:dyDescent="0.15">
      <c r="B6" t="s">
        <v>81</v>
      </c>
    </row>
    <row r="7" spans="1:12" x14ac:dyDescent="0.15">
      <c r="C7" t="s">
        <v>314</v>
      </c>
    </row>
    <row r="8" spans="1:12" x14ac:dyDescent="0.15">
      <c r="B8" t="s">
        <v>83</v>
      </c>
    </row>
    <row r="9" spans="1:12" x14ac:dyDescent="0.15">
      <c r="C9" t="s">
        <v>315</v>
      </c>
    </row>
    <row r="10" spans="1:12" x14ac:dyDescent="0.15">
      <c r="C10" t="s">
        <v>316</v>
      </c>
      <c r="L10" t="s">
        <v>631</v>
      </c>
    </row>
    <row r="11" spans="1:12" x14ac:dyDescent="0.15">
      <c r="C11" t="s">
        <v>87</v>
      </c>
    </row>
    <row r="12" spans="1:12" x14ac:dyDescent="0.15">
      <c r="B12" t="s">
        <v>86</v>
      </c>
    </row>
    <row r="13" spans="1:12" x14ac:dyDescent="0.15">
      <c r="C13" t="s">
        <v>169</v>
      </c>
    </row>
    <row r="14" spans="1:12" x14ac:dyDescent="0.15">
      <c r="C14" t="s">
        <v>519</v>
      </c>
      <c r="L14" t="s">
        <v>547</v>
      </c>
    </row>
    <row r="15" spans="1:12" x14ac:dyDescent="0.15">
      <c r="C15" s="4" t="s">
        <v>629</v>
      </c>
      <c r="L15" t="s">
        <v>98</v>
      </c>
    </row>
    <row r="16" spans="1:12" x14ac:dyDescent="0.15">
      <c r="D16" t="s">
        <v>619</v>
      </c>
      <c r="L16" t="s">
        <v>94</v>
      </c>
    </row>
    <row r="17" spans="2:12" x14ac:dyDescent="0.15">
      <c r="D17" t="s">
        <v>620</v>
      </c>
      <c r="L17" t="s">
        <v>95</v>
      </c>
    </row>
    <row r="18" spans="2:12" x14ac:dyDescent="0.15">
      <c r="D18" t="s">
        <v>621</v>
      </c>
      <c r="L18" t="s">
        <v>630</v>
      </c>
    </row>
    <row r="19" spans="2:12" x14ac:dyDescent="0.15">
      <c r="D19" t="s">
        <v>286</v>
      </c>
    </row>
    <row r="20" spans="2:12" x14ac:dyDescent="0.15">
      <c r="C20" t="s">
        <v>318</v>
      </c>
    </row>
    <row r="21" spans="2:12" x14ac:dyDescent="0.15">
      <c r="C21" t="s">
        <v>319</v>
      </c>
    </row>
    <row r="22" spans="2:12" x14ac:dyDescent="0.15">
      <c r="C22" t="s">
        <v>320</v>
      </c>
      <c r="L22" t="s">
        <v>580</v>
      </c>
    </row>
    <row r="23" spans="2:12" x14ac:dyDescent="0.15">
      <c r="C23" t="s">
        <v>326</v>
      </c>
      <c r="L23" t="s">
        <v>579</v>
      </c>
    </row>
    <row r="24" spans="2:12" x14ac:dyDescent="0.15">
      <c r="C24" t="s">
        <v>321</v>
      </c>
      <c r="L24" t="s">
        <v>585</v>
      </c>
    </row>
    <row r="25" spans="2:12" x14ac:dyDescent="0.15">
      <c r="C25" s="6" t="s">
        <v>322</v>
      </c>
      <c r="L25" t="s">
        <v>586</v>
      </c>
    </row>
    <row r="26" spans="2:12" x14ac:dyDescent="0.15">
      <c r="B26" t="s">
        <v>99</v>
      </c>
    </row>
    <row r="27" spans="2:12" x14ac:dyDescent="0.15">
      <c r="C27" s="3" t="s">
        <v>325</v>
      </c>
    </row>
    <row r="28" spans="2:12" x14ac:dyDescent="0.15">
      <c r="C28" t="s">
        <v>324</v>
      </c>
    </row>
    <row r="29" spans="2:12" x14ac:dyDescent="0.15">
      <c r="C29" t="s">
        <v>101</v>
      </c>
    </row>
    <row r="30" spans="2:12" x14ac:dyDescent="0.15">
      <c r="B30" t="s">
        <v>149</v>
      </c>
    </row>
    <row r="31" spans="2:12" x14ac:dyDescent="0.15">
      <c r="C31" t="s">
        <v>323</v>
      </c>
    </row>
    <row r="32" spans="2:12" x14ac:dyDescent="0.15">
      <c r="C32" t="s">
        <v>633</v>
      </c>
      <c r="L32" t="s">
        <v>635</v>
      </c>
    </row>
    <row r="33" spans="1:12" x14ac:dyDescent="0.15">
      <c r="C33" t="s">
        <v>549</v>
      </c>
    </row>
    <row r="34" spans="1:12" x14ac:dyDescent="0.15">
      <c r="C34" t="s">
        <v>757</v>
      </c>
      <c r="L34" t="s">
        <v>328</v>
      </c>
    </row>
    <row r="35" spans="1:12" x14ac:dyDescent="0.15">
      <c r="C35" t="s">
        <v>634</v>
      </c>
    </row>
    <row r="36" spans="1:12" x14ac:dyDescent="0.15">
      <c r="C36" s="3" t="s">
        <v>151</v>
      </c>
      <c r="G36" t="s">
        <v>560</v>
      </c>
    </row>
    <row r="37" spans="1:12" x14ac:dyDescent="0.15">
      <c r="C37" t="s">
        <v>152</v>
      </c>
    </row>
    <row r="39" spans="1:12" x14ac:dyDescent="0.15">
      <c r="B39" t="s">
        <v>618</v>
      </c>
    </row>
    <row r="40" spans="1:12" x14ac:dyDescent="0.15">
      <c r="C40" t="s">
        <v>622</v>
      </c>
    </row>
    <row r="41" spans="1:12" x14ac:dyDescent="0.15">
      <c r="C41" t="s">
        <v>623</v>
      </c>
    </row>
    <row r="42" spans="1:12" x14ac:dyDescent="0.15">
      <c r="C42" t="s">
        <v>626</v>
      </c>
      <c r="L42" t="s">
        <v>625</v>
      </c>
    </row>
    <row r="43" spans="1:12" x14ac:dyDescent="0.15">
      <c r="C43" t="s">
        <v>624</v>
      </c>
    </row>
    <row r="45" spans="1:12" x14ac:dyDescent="0.15">
      <c r="A45" t="s">
        <v>78</v>
      </c>
    </row>
    <row r="46" spans="1:12" x14ac:dyDescent="0.15">
      <c r="B46" s="3" t="s">
        <v>289</v>
      </c>
      <c r="L46" s="3" t="s">
        <v>148</v>
      </c>
    </row>
    <row r="47" spans="1:12" x14ac:dyDescent="0.15">
      <c r="D47" s="3" t="s">
        <v>331</v>
      </c>
      <c r="L47" s="6" t="s">
        <v>288</v>
      </c>
    </row>
    <row r="48" spans="1:12" x14ac:dyDescent="0.15">
      <c r="D48" s="6" t="s">
        <v>332</v>
      </c>
      <c r="L48" s="6" t="s">
        <v>291</v>
      </c>
    </row>
    <row r="49" spans="2:12" x14ac:dyDescent="0.15">
      <c r="D49" s="6" t="s">
        <v>333</v>
      </c>
      <c r="L49" s="6" t="s">
        <v>303</v>
      </c>
    </row>
    <row r="50" spans="2:12" x14ac:dyDescent="0.15">
      <c r="B50" s="7" t="s">
        <v>578</v>
      </c>
    </row>
    <row r="51" spans="2:12" x14ac:dyDescent="0.15">
      <c r="C51" t="s">
        <v>561</v>
      </c>
    </row>
    <row r="53" spans="2:12" x14ac:dyDescent="0.15">
      <c r="B53" t="s">
        <v>661</v>
      </c>
    </row>
    <row r="54" spans="2:12" x14ac:dyDescent="0.15">
      <c r="B54" t="s">
        <v>563</v>
      </c>
    </row>
    <row r="55" spans="2:12" x14ac:dyDescent="0.15">
      <c r="B55" t="s">
        <v>175</v>
      </c>
    </row>
    <row r="56" spans="2:12" x14ac:dyDescent="0.15">
      <c r="C56" t="s">
        <v>293</v>
      </c>
      <c r="L56" t="s">
        <v>581</v>
      </c>
    </row>
    <row r="57" spans="2:12" x14ac:dyDescent="0.15">
      <c r="C57" t="s">
        <v>183</v>
      </c>
      <c r="L57" t="s">
        <v>521</v>
      </c>
    </row>
    <row r="58" spans="2:12" x14ac:dyDescent="0.15">
      <c r="C58" t="s">
        <v>311</v>
      </c>
    </row>
    <row r="59" spans="2:12" x14ac:dyDescent="0.15">
      <c r="B59" t="s">
        <v>295</v>
      </c>
    </row>
    <row r="60" spans="2:12" x14ac:dyDescent="0.15">
      <c r="C60" s="3" t="s">
        <v>296</v>
      </c>
      <c r="G60" t="s">
        <v>564</v>
      </c>
    </row>
    <row r="61" spans="2:12" x14ac:dyDescent="0.15">
      <c r="C61" s="7" t="s">
        <v>570</v>
      </c>
    </row>
    <row r="62" spans="2:12" x14ac:dyDescent="0.15">
      <c r="C62" t="s">
        <v>306</v>
      </c>
    </row>
    <row r="63" spans="2:12" x14ac:dyDescent="0.15">
      <c r="C63" t="s">
        <v>565</v>
      </c>
      <c r="L63" t="s">
        <v>566</v>
      </c>
    </row>
    <row r="64" spans="2:12" x14ac:dyDescent="0.15">
      <c r="C64" t="s">
        <v>662</v>
      </c>
    </row>
    <row r="65" spans="1:12" x14ac:dyDescent="0.15">
      <c r="B65" t="s">
        <v>568</v>
      </c>
      <c r="L65" t="s">
        <v>300</v>
      </c>
    </row>
    <row r="66" spans="1:12" x14ac:dyDescent="0.15">
      <c r="C66" s="3" t="s">
        <v>294</v>
      </c>
      <c r="L66" t="s">
        <v>337</v>
      </c>
    </row>
    <row r="67" spans="1:12" x14ac:dyDescent="0.15">
      <c r="C67" t="s">
        <v>576</v>
      </c>
      <c r="L67" t="s">
        <v>575</v>
      </c>
    </row>
    <row r="68" spans="1:12" x14ac:dyDescent="0.15">
      <c r="C68" t="s">
        <v>297</v>
      </c>
    </row>
    <row r="69" spans="1:12" x14ac:dyDescent="0.15">
      <c r="C69" t="s">
        <v>298</v>
      </c>
      <c r="L69" t="s">
        <v>573</v>
      </c>
    </row>
    <row r="70" spans="1:12" x14ac:dyDescent="0.15">
      <c r="B70" t="s">
        <v>574</v>
      </c>
      <c r="L70" t="s">
        <v>338</v>
      </c>
    </row>
    <row r="72" spans="1:12" x14ac:dyDescent="0.15">
      <c r="A72" t="s">
        <v>301</v>
      </c>
    </row>
    <row r="73" spans="1:12" x14ac:dyDescent="0.15">
      <c r="B73" t="s">
        <v>668</v>
      </c>
      <c r="L73" t="s">
        <v>339</v>
      </c>
    </row>
    <row r="74" spans="1:12" x14ac:dyDescent="0.15">
      <c r="C74" t="s">
        <v>666</v>
      </c>
      <c r="L74" t="s">
        <v>336</v>
      </c>
    </row>
    <row r="75" spans="1:12" x14ac:dyDescent="0.15">
      <c r="C75" t="s">
        <v>667</v>
      </c>
      <c r="L75" t="s">
        <v>340</v>
      </c>
    </row>
    <row r="76" spans="1:12" x14ac:dyDescent="0.15">
      <c r="C76" t="s">
        <v>309</v>
      </c>
    </row>
    <row r="77" spans="1:12" x14ac:dyDescent="0.15">
      <c r="C77" t="s">
        <v>515</v>
      </c>
    </row>
    <row r="78" spans="1:12" x14ac:dyDescent="0.15">
      <c r="B78" t="s">
        <v>307</v>
      </c>
      <c r="L78" t="s">
        <v>613</v>
      </c>
    </row>
    <row r="79" spans="1:12" x14ac:dyDescent="0.15">
      <c r="B79" t="s">
        <v>310</v>
      </c>
      <c r="L79" t="s">
        <v>614</v>
      </c>
    </row>
    <row r="80" spans="1:12" x14ac:dyDescent="0.15">
      <c r="B80" t="s">
        <v>312</v>
      </c>
      <c r="L80" t="s">
        <v>615</v>
      </c>
    </row>
    <row r="81" spans="1:21" x14ac:dyDescent="0.15">
      <c r="C81" t="s">
        <v>522</v>
      </c>
    </row>
    <row r="83" spans="1:21" x14ac:dyDescent="0.15">
      <c r="A83" t="s">
        <v>341</v>
      </c>
      <c r="U83" t="s">
        <v>472</v>
      </c>
    </row>
    <row r="84" spans="1:21" x14ac:dyDescent="0.15">
      <c r="B84" t="s">
        <v>342</v>
      </c>
      <c r="U84" t="s">
        <v>361</v>
      </c>
    </row>
    <row r="85" spans="1:21" x14ac:dyDescent="0.15">
      <c r="C85" t="s">
        <v>669</v>
      </c>
      <c r="L85" t="s">
        <v>671</v>
      </c>
    </row>
    <row r="86" spans="1:21" x14ac:dyDescent="0.15">
      <c r="C86" t="s">
        <v>347</v>
      </c>
      <c r="L86" t="s">
        <v>672</v>
      </c>
    </row>
    <row r="87" spans="1:21" x14ac:dyDescent="0.15">
      <c r="C87" t="s">
        <v>616</v>
      </c>
    </row>
    <row r="88" spans="1:21" x14ac:dyDescent="0.15">
      <c r="C88" t="s">
        <v>344</v>
      </c>
    </row>
    <row r="89" spans="1:21" x14ac:dyDescent="0.15">
      <c r="C89" t="s">
        <v>345</v>
      </c>
    </row>
    <row r="90" spans="1:21" x14ac:dyDescent="0.15">
      <c r="B90" t="s">
        <v>349</v>
      </c>
      <c r="L90" t="s">
        <v>670</v>
      </c>
    </row>
    <row r="91" spans="1:21" x14ac:dyDescent="0.15">
      <c r="C91" t="s">
        <v>716</v>
      </c>
    </row>
    <row r="92" spans="1:21" x14ac:dyDescent="0.15">
      <c r="C92" t="s">
        <v>735</v>
      </c>
      <c r="L92" t="s">
        <v>708</v>
      </c>
      <c r="N92" t="s">
        <v>710</v>
      </c>
      <c r="S92" t="s">
        <v>499</v>
      </c>
      <c r="U92" t="s">
        <v>719</v>
      </c>
    </row>
    <row r="93" spans="1:21" x14ac:dyDescent="0.15">
      <c r="C93" t="s">
        <v>551</v>
      </c>
      <c r="L93" t="s">
        <v>734</v>
      </c>
      <c r="N93" t="s">
        <v>721</v>
      </c>
      <c r="S93" t="s">
        <v>709</v>
      </c>
    </row>
    <row r="94" spans="1:21" x14ac:dyDescent="0.15">
      <c r="C94" s="3" t="s">
        <v>348</v>
      </c>
      <c r="S94" t="s">
        <v>707</v>
      </c>
    </row>
    <row r="95" spans="1:21" x14ac:dyDescent="0.15">
      <c r="C95" s="6" t="s">
        <v>687</v>
      </c>
      <c r="L95" t="s">
        <v>712</v>
      </c>
    </row>
    <row r="96" spans="1:21" x14ac:dyDescent="0.15">
      <c r="C96" s="4" t="s">
        <v>711</v>
      </c>
    </row>
    <row r="97" spans="1:22" x14ac:dyDescent="0.15">
      <c r="B97" t="s">
        <v>720</v>
      </c>
      <c r="L97" t="s">
        <v>357</v>
      </c>
      <c r="V97" t="s">
        <v>713</v>
      </c>
    </row>
    <row r="98" spans="1:22" x14ac:dyDescent="0.15">
      <c r="C98" t="s">
        <v>703</v>
      </c>
      <c r="V98" t="s">
        <v>714</v>
      </c>
    </row>
    <row r="99" spans="1:22" x14ac:dyDescent="0.15">
      <c r="C99" t="s">
        <v>732</v>
      </c>
      <c r="L99" t="s">
        <v>704</v>
      </c>
      <c r="V99" t="s">
        <v>715</v>
      </c>
    </row>
    <row r="100" spans="1:22" x14ac:dyDescent="0.15">
      <c r="B100" t="s">
        <v>722</v>
      </c>
      <c r="L100" t="s">
        <v>741</v>
      </c>
    </row>
    <row r="101" spans="1:22" x14ac:dyDescent="0.15">
      <c r="C101" t="s">
        <v>740</v>
      </c>
    </row>
    <row r="102" spans="1:22" x14ac:dyDescent="0.15">
      <c r="C102" t="s">
        <v>660</v>
      </c>
      <c r="L102" t="s">
        <v>553</v>
      </c>
    </row>
    <row r="103" spans="1:22" x14ac:dyDescent="0.15">
      <c r="B103" t="s">
        <v>705</v>
      </c>
    </row>
    <row r="105" spans="1:22" x14ac:dyDescent="0.15">
      <c r="A105" t="s">
        <v>353</v>
      </c>
    </row>
    <row r="106" spans="1:22" x14ac:dyDescent="0.15">
      <c r="B106" t="s">
        <v>725</v>
      </c>
    </row>
    <row r="107" spans="1:22" x14ac:dyDescent="0.15">
      <c r="C107" t="s">
        <v>723</v>
      </c>
    </row>
    <row r="108" spans="1:22" x14ac:dyDescent="0.15">
      <c r="B108" t="s">
        <v>476</v>
      </c>
    </row>
    <row r="109" spans="1:22" x14ac:dyDescent="0.15">
      <c r="C109" t="s">
        <v>724</v>
      </c>
    </row>
    <row r="111" spans="1:22" x14ac:dyDescent="0.15">
      <c r="A111" t="s">
        <v>478</v>
      </c>
    </row>
    <row r="112" spans="1:22" x14ac:dyDescent="0.15">
      <c r="B112" s="7" t="s">
        <v>742</v>
      </c>
      <c r="L112" t="s">
        <v>479</v>
      </c>
    </row>
    <row r="113" spans="2:12" x14ac:dyDescent="0.15">
      <c r="C113" t="s">
        <v>676</v>
      </c>
    </row>
    <row r="114" spans="2:12" x14ac:dyDescent="0.15">
      <c r="C114" t="s">
        <v>743</v>
      </c>
      <c r="L114" t="s">
        <v>730</v>
      </c>
    </row>
    <row r="116" spans="2:12" x14ac:dyDescent="0.15">
      <c r="B116" t="s">
        <v>738</v>
      </c>
      <c r="L116" t="s">
        <v>739</v>
      </c>
    </row>
    <row r="117" spans="2:12" x14ac:dyDescent="0.15">
      <c r="C117" t="s">
        <v>744</v>
      </c>
    </row>
    <row r="119" spans="2:12" x14ac:dyDescent="0.15">
      <c r="C119" t="s">
        <v>677</v>
      </c>
    </row>
    <row r="120" spans="2:12" x14ac:dyDescent="0.15">
      <c r="B120" t="s">
        <v>481</v>
      </c>
    </row>
    <row r="121" spans="2:12" x14ac:dyDescent="0.15">
      <c r="C121" t="s">
        <v>745</v>
      </c>
      <c r="L121" t="s">
        <v>746</v>
      </c>
    </row>
    <row r="122" spans="2:12" x14ac:dyDescent="0.15">
      <c r="B122" t="s">
        <v>483</v>
      </c>
    </row>
    <row r="123" spans="2:12" x14ac:dyDescent="0.15">
      <c r="C123" t="s">
        <v>747</v>
      </c>
      <c r="L123" t="s">
        <v>748</v>
      </c>
    </row>
    <row r="124" spans="2:12" x14ac:dyDescent="0.15">
      <c r="C124" t="s">
        <v>628</v>
      </c>
    </row>
    <row r="125" spans="2:12" x14ac:dyDescent="0.15">
      <c r="B125" t="s">
        <v>484</v>
      </c>
    </row>
    <row r="126" spans="2:12" x14ac:dyDescent="0.15">
      <c r="C126" t="s">
        <v>749</v>
      </c>
      <c r="L126" t="s">
        <v>513</v>
      </c>
    </row>
    <row r="127" spans="2:12" x14ac:dyDescent="0.15">
      <c r="C127" t="s">
        <v>750</v>
      </c>
      <c r="L127" t="s">
        <v>683</v>
      </c>
    </row>
    <row r="128" spans="2:12" x14ac:dyDescent="0.15">
      <c r="B128" t="s">
        <v>488</v>
      </c>
    </row>
    <row r="129" spans="3:12" x14ac:dyDescent="0.15">
      <c r="C129" t="s">
        <v>751</v>
      </c>
      <c r="L129" t="s">
        <v>518</v>
      </c>
    </row>
    <row r="130" spans="3:12" x14ac:dyDescent="0.15">
      <c r="C130" t="s">
        <v>752</v>
      </c>
    </row>
    <row r="131" spans="3:12" x14ac:dyDescent="0.15">
      <c r="C131" t="s">
        <v>753</v>
      </c>
    </row>
    <row r="132" spans="3:12" x14ac:dyDescent="0.15">
      <c r="C132" t="s">
        <v>754</v>
      </c>
    </row>
    <row r="133" spans="3:12" x14ac:dyDescent="0.15">
      <c r="C133" t="s">
        <v>755</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workbookViewId="0">
      <selection activeCell="B4" sqref="B4"/>
    </sheetView>
  </sheetViews>
  <sheetFormatPr defaultRowHeight="12" x14ac:dyDescent="0.15"/>
  <cols>
    <col min="1" max="16384" width="9" style="1"/>
  </cols>
  <sheetData>
    <row r="2" spans="1:12" x14ac:dyDescent="0.15">
      <c r="B2" s="1" t="s">
        <v>120</v>
      </c>
      <c r="C2" s="1" t="s">
        <v>119</v>
      </c>
      <c r="D2" s="1" t="s">
        <v>124</v>
      </c>
      <c r="E2" s="1" t="s">
        <v>129</v>
      </c>
      <c r="F2" s="1" t="s">
        <v>138</v>
      </c>
      <c r="G2" s="1" t="s">
        <v>259</v>
      </c>
      <c r="H2" s="1" t="s">
        <v>189</v>
      </c>
      <c r="I2" s="1" t="s">
        <v>188</v>
      </c>
      <c r="J2" s="1" t="s">
        <v>194</v>
      </c>
      <c r="K2" s="1" t="s">
        <v>195</v>
      </c>
      <c r="L2" s="1" t="s">
        <v>655</v>
      </c>
    </row>
    <row r="3" spans="1:12" s="2" customFormat="1" x14ac:dyDescent="0.15">
      <c r="A3" s="2" t="s">
        <v>102</v>
      </c>
      <c r="B3" s="2" t="s">
        <v>556</v>
      </c>
      <c r="C3" s="2" t="s">
        <v>123</v>
      </c>
      <c r="D3" s="2" t="s">
        <v>125</v>
      </c>
      <c r="E3" s="2" t="s">
        <v>251</v>
      </c>
      <c r="F3" s="2" t="s">
        <v>248</v>
      </c>
      <c r="H3" s="2" t="s">
        <v>192</v>
      </c>
      <c r="I3" s="2" t="s">
        <v>190</v>
      </c>
    </row>
    <row r="4" spans="1:12" x14ac:dyDescent="0.15">
      <c r="B4" s="1" t="s">
        <v>131</v>
      </c>
      <c r="C4" s="1" t="s">
        <v>132</v>
      </c>
      <c r="D4" s="1" t="s">
        <v>133</v>
      </c>
      <c r="H4" s="1" t="s">
        <v>193</v>
      </c>
    </row>
    <row r="5" spans="1:12" x14ac:dyDescent="0.15">
      <c r="B5" s="2" t="s">
        <v>122</v>
      </c>
    </row>
    <row r="6" spans="1:12" x14ac:dyDescent="0.15">
      <c r="B6" s="1" t="s">
        <v>134</v>
      </c>
    </row>
    <row r="7" spans="1:12" s="2" customFormat="1" x14ac:dyDescent="0.15">
      <c r="A7" s="2" t="s">
        <v>104</v>
      </c>
      <c r="B7" s="2" t="s">
        <v>283</v>
      </c>
      <c r="C7" s="2" t="s">
        <v>186</v>
      </c>
      <c r="D7" s="2" t="s">
        <v>126</v>
      </c>
      <c r="E7" s="2" t="s">
        <v>558</v>
      </c>
      <c r="F7" s="2" t="s">
        <v>249</v>
      </c>
      <c r="H7" s="2" t="s">
        <v>278</v>
      </c>
      <c r="I7" s="2" t="s">
        <v>653</v>
      </c>
      <c r="J7" s="2" t="s">
        <v>196</v>
      </c>
      <c r="K7" s="2" t="s">
        <v>196</v>
      </c>
    </row>
    <row r="8" spans="1:12" x14ac:dyDescent="0.15">
      <c r="A8" s="1" t="s">
        <v>247</v>
      </c>
      <c r="B8" s="1" t="s">
        <v>284</v>
      </c>
      <c r="D8" s="1" t="s">
        <v>136</v>
      </c>
      <c r="E8" s="1" t="s">
        <v>136</v>
      </c>
      <c r="F8" s="1" t="s">
        <v>136</v>
      </c>
      <c r="J8" s="1" t="s">
        <v>137</v>
      </c>
    </row>
    <row r="9" spans="1:12" s="2" customFormat="1" x14ac:dyDescent="0.15">
      <c r="A9" s="2" t="s">
        <v>106</v>
      </c>
      <c r="C9" s="2" t="s">
        <v>281</v>
      </c>
      <c r="D9" s="2" t="s">
        <v>146</v>
      </c>
      <c r="F9" s="2" t="s">
        <v>265</v>
      </c>
      <c r="G9" s="2" t="s">
        <v>248</v>
      </c>
      <c r="H9" s="2" t="s">
        <v>663</v>
      </c>
      <c r="J9" s="2" t="s">
        <v>648</v>
      </c>
      <c r="K9" s="2" t="s">
        <v>648</v>
      </c>
    </row>
    <row r="10" spans="1:12" x14ac:dyDescent="0.15">
      <c r="A10" s="1" t="s">
        <v>250</v>
      </c>
      <c r="C10" s="1" t="s">
        <v>282</v>
      </c>
      <c r="F10" s="1" t="s">
        <v>137</v>
      </c>
      <c r="H10" s="1" t="s">
        <v>665</v>
      </c>
      <c r="J10" s="1" t="s">
        <v>137</v>
      </c>
    </row>
    <row r="11" spans="1:12" s="2" customFormat="1" x14ac:dyDescent="0.15">
      <c r="A11" s="2" t="s">
        <v>108</v>
      </c>
      <c r="C11" s="2" t="s">
        <v>652</v>
      </c>
      <c r="D11" s="2" t="s">
        <v>252</v>
      </c>
      <c r="F11" s="2" t="s">
        <v>360</v>
      </c>
      <c r="G11" s="2" t="s">
        <v>267</v>
      </c>
      <c r="H11" s="2" t="s">
        <v>256</v>
      </c>
      <c r="J11" s="2" t="s">
        <v>649</v>
      </c>
      <c r="K11" s="2" t="s">
        <v>646</v>
      </c>
    </row>
    <row r="12" spans="1:12" x14ac:dyDescent="0.15">
      <c r="A12" s="1" t="s">
        <v>651</v>
      </c>
      <c r="C12" s="1" t="s">
        <v>654</v>
      </c>
      <c r="D12" s="1" t="s">
        <v>253</v>
      </c>
      <c r="F12" s="1" t="s">
        <v>133</v>
      </c>
      <c r="G12" s="1" t="s">
        <v>260</v>
      </c>
      <c r="J12" s="1" t="s">
        <v>262</v>
      </c>
    </row>
    <row r="13" spans="1:12" s="2" customFormat="1" x14ac:dyDescent="0.15">
      <c r="A13" s="2" t="s">
        <v>110</v>
      </c>
      <c r="D13" s="2" t="s">
        <v>256</v>
      </c>
      <c r="F13" s="2" t="s">
        <v>257</v>
      </c>
      <c r="G13" s="2" t="s">
        <v>268</v>
      </c>
      <c r="H13" s="2" t="s">
        <v>664</v>
      </c>
      <c r="J13" s="2" t="s">
        <v>647</v>
      </c>
      <c r="K13" s="2" t="s">
        <v>650</v>
      </c>
      <c r="L13" s="2" t="s">
        <v>248</v>
      </c>
    </row>
    <row r="14" spans="1:12" x14ac:dyDescent="0.15">
      <c r="A14" s="1" t="s">
        <v>209</v>
      </c>
      <c r="D14" s="1" t="s">
        <v>137</v>
      </c>
      <c r="F14" s="1" t="s">
        <v>266</v>
      </c>
      <c r="G14" s="1" t="s">
        <v>137</v>
      </c>
      <c r="H14" s="1" t="s">
        <v>273</v>
      </c>
      <c r="I14" s="1" t="s">
        <v>273</v>
      </c>
      <c r="J14" s="1" t="s">
        <v>273</v>
      </c>
      <c r="K14" s="1" t="s">
        <v>273</v>
      </c>
    </row>
    <row r="15" spans="1:12" s="2" customFormat="1" x14ac:dyDescent="0.15">
      <c r="A15" s="2" t="s">
        <v>118</v>
      </c>
      <c r="D15" s="2" t="s">
        <v>125</v>
      </c>
      <c r="F15" s="2" t="s">
        <v>249</v>
      </c>
      <c r="G15" s="2" t="s">
        <v>269</v>
      </c>
      <c r="J15" s="2" t="s">
        <v>261</v>
      </c>
      <c r="L15" s="2" t="s">
        <v>728</v>
      </c>
    </row>
    <row r="16" spans="1:12" x14ac:dyDescent="0.15">
      <c r="A16" s="1" t="s">
        <v>143</v>
      </c>
      <c r="D16" s="1" t="s">
        <v>133</v>
      </c>
      <c r="F16" s="1" t="s">
        <v>133</v>
      </c>
      <c r="G16" s="1" t="s">
        <v>133</v>
      </c>
      <c r="J16" s="1" t="s">
        <v>133</v>
      </c>
      <c r="L16" s="1" t="s">
        <v>656</v>
      </c>
    </row>
    <row r="17" spans="4:7" x14ac:dyDescent="0.15">
      <c r="D17" s="1" t="s">
        <v>255</v>
      </c>
      <c r="G17" s="2"/>
    </row>
    <row r="19" spans="4:7" x14ac:dyDescent="0.15">
      <c r="G19" s="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29" sqref="A29"/>
    </sheetView>
  </sheetViews>
  <sheetFormatPr defaultRowHeight="13.5" x14ac:dyDescent="0.15"/>
  <sheetData>
    <row r="1" spans="1:11" x14ac:dyDescent="0.15">
      <c r="A1" t="s">
        <v>0</v>
      </c>
      <c r="H1" t="s">
        <v>588</v>
      </c>
      <c r="I1" t="s">
        <v>610</v>
      </c>
    </row>
    <row r="2" spans="1:11" x14ac:dyDescent="0.15">
      <c r="A2" t="s">
        <v>1</v>
      </c>
      <c r="C2">
        <v>1000000</v>
      </c>
      <c r="H2" t="s">
        <v>589</v>
      </c>
      <c r="J2">
        <v>4000</v>
      </c>
    </row>
    <row r="3" spans="1:11" x14ac:dyDescent="0.15">
      <c r="A3" t="s">
        <v>2</v>
      </c>
      <c r="C3">
        <v>401408</v>
      </c>
      <c r="D3">
        <f>SUM(C2:C3)</f>
        <v>1401408</v>
      </c>
      <c r="H3" t="s">
        <v>590</v>
      </c>
      <c r="I3">
        <v>400</v>
      </c>
      <c r="J3">
        <f t="shared" ref="J3:J18" si="0">J2+I3</f>
        <v>4400</v>
      </c>
    </row>
    <row r="4" spans="1:11" x14ac:dyDescent="0.15">
      <c r="H4" t="s">
        <v>591</v>
      </c>
      <c r="I4">
        <v>-1000</v>
      </c>
      <c r="J4">
        <f t="shared" si="0"/>
        <v>3400</v>
      </c>
    </row>
    <row r="5" spans="1:11" x14ac:dyDescent="0.15">
      <c r="A5" t="s">
        <v>3</v>
      </c>
      <c r="C5">
        <v>1204224</v>
      </c>
      <c r="D5">
        <f>C5</f>
        <v>1204224</v>
      </c>
      <c r="H5" t="s">
        <v>592</v>
      </c>
      <c r="I5">
        <v>1000</v>
      </c>
      <c r="J5">
        <f t="shared" si="0"/>
        <v>4400</v>
      </c>
    </row>
    <row r="6" spans="1:11" x14ac:dyDescent="0.15">
      <c r="A6" t="s">
        <v>4</v>
      </c>
      <c r="C6">
        <v>500000</v>
      </c>
      <c r="H6" t="s">
        <v>593</v>
      </c>
      <c r="I6">
        <v>200</v>
      </c>
      <c r="J6">
        <f t="shared" si="0"/>
        <v>4600</v>
      </c>
      <c r="K6" t="s">
        <v>594</v>
      </c>
    </row>
    <row r="7" spans="1:11" x14ac:dyDescent="0.15">
      <c r="A7" t="s">
        <v>5</v>
      </c>
      <c r="C7">
        <v>500000</v>
      </c>
      <c r="H7" t="s">
        <v>598</v>
      </c>
      <c r="I7">
        <v>400</v>
      </c>
      <c r="J7">
        <f t="shared" si="0"/>
        <v>5000</v>
      </c>
    </row>
    <row r="8" spans="1:11" x14ac:dyDescent="0.15">
      <c r="A8" t="s">
        <v>756</v>
      </c>
      <c r="C8">
        <v>500000</v>
      </c>
      <c r="H8" t="s">
        <v>595</v>
      </c>
      <c r="I8">
        <v>1800</v>
      </c>
      <c r="J8">
        <f t="shared" si="0"/>
        <v>6800</v>
      </c>
    </row>
    <row r="9" spans="1:11" x14ac:dyDescent="0.15">
      <c r="A9" t="s">
        <v>56</v>
      </c>
      <c r="C9">
        <v>401408</v>
      </c>
      <c r="D9">
        <f>SUM(C6:C9)</f>
        <v>1901408</v>
      </c>
      <c r="H9" t="s">
        <v>596</v>
      </c>
      <c r="I9">
        <v>200</v>
      </c>
      <c r="J9">
        <f t="shared" si="0"/>
        <v>7000</v>
      </c>
    </row>
    <row r="10" spans="1:11" x14ac:dyDescent="0.15">
      <c r="H10" t="s">
        <v>597</v>
      </c>
      <c r="I10">
        <v>1400</v>
      </c>
      <c r="J10">
        <f t="shared" si="0"/>
        <v>8400</v>
      </c>
    </row>
    <row r="11" spans="1:11" x14ac:dyDescent="0.15">
      <c r="A11" t="s">
        <v>6</v>
      </c>
      <c r="C11">
        <f>SUM(C1:C10)</f>
        <v>4507040</v>
      </c>
      <c r="H11" t="s">
        <v>599</v>
      </c>
      <c r="I11">
        <v>600</v>
      </c>
      <c r="J11">
        <f t="shared" si="0"/>
        <v>9000</v>
      </c>
    </row>
    <row r="12" spans="1:11" x14ac:dyDescent="0.15">
      <c r="H12" t="s">
        <v>600</v>
      </c>
      <c r="I12">
        <v>200</v>
      </c>
      <c r="J12">
        <f t="shared" si="0"/>
        <v>9200</v>
      </c>
    </row>
    <row r="13" spans="1:11" x14ac:dyDescent="0.15">
      <c r="A13" t="s">
        <v>7</v>
      </c>
      <c r="H13" t="s">
        <v>601</v>
      </c>
      <c r="I13">
        <v>2800</v>
      </c>
      <c r="J13">
        <f t="shared" si="0"/>
        <v>12000</v>
      </c>
    </row>
    <row r="14" spans="1:11" x14ac:dyDescent="0.15">
      <c r="A14" t="s">
        <v>8</v>
      </c>
      <c r="C14">
        <v>500000</v>
      </c>
      <c r="H14" t="s">
        <v>602</v>
      </c>
      <c r="I14">
        <v>200</v>
      </c>
      <c r="J14">
        <f t="shared" si="0"/>
        <v>12200</v>
      </c>
    </row>
    <row r="15" spans="1:11" x14ac:dyDescent="0.15">
      <c r="A15" t="s">
        <v>10</v>
      </c>
      <c r="C15">
        <v>470000</v>
      </c>
      <c r="D15" t="s">
        <v>229</v>
      </c>
      <c r="H15" t="s">
        <v>603</v>
      </c>
      <c r="I15">
        <v>400</v>
      </c>
      <c r="J15">
        <f t="shared" si="0"/>
        <v>12600</v>
      </c>
    </row>
    <row r="16" spans="1:11" x14ac:dyDescent="0.15">
      <c r="A16" t="s">
        <v>11</v>
      </c>
      <c r="C16">
        <v>380000</v>
      </c>
      <c r="H16" t="s">
        <v>612</v>
      </c>
      <c r="I16">
        <v>400</v>
      </c>
      <c r="J16">
        <f t="shared" si="0"/>
        <v>13000</v>
      </c>
    </row>
    <row r="17" spans="1:10" x14ac:dyDescent="0.15">
      <c r="A17" t="s">
        <v>223</v>
      </c>
      <c r="C17">
        <f>(4+4.4+3.4*11+4.4)*1000</f>
        <v>50199.999999999993</v>
      </c>
      <c r="H17" t="s">
        <v>604</v>
      </c>
      <c r="I17">
        <v>800</v>
      </c>
      <c r="J17">
        <f t="shared" si="0"/>
        <v>13800</v>
      </c>
    </row>
    <row r="18" spans="1:10" x14ac:dyDescent="0.15">
      <c r="A18" t="s">
        <v>225</v>
      </c>
      <c r="C18">
        <v>5000</v>
      </c>
      <c r="H18" t="s">
        <v>605</v>
      </c>
      <c r="I18">
        <v>200</v>
      </c>
      <c r="J18">
        <f t="shared" si="0"/>
        <v>14000</v>
      </c>
    </row>
    <row r="19" spans="1:10" x14ac:dyDescent="0.15">
      <c r="H19" t="s">
        <v>606</v>
      </c>
    </row>
    <row r="20" spans="1:10" x14ac:dyDescent="0.15">
      <c r="A20" t="s">
        <v>226</v>
      </c>
      <c r="C20">
        <f>6800*3</f>
        <v>20400</v>
      </c>
      <c r="H20" t="s">
        <v>607</v>
      </c>
      <c r="I20">
        <v>1400</v>
      </c>
      <c r="J20">
        <f>J18+I20</f>
        <v>15400</v>
      </c>
    </row>
    <row r="21" spans="1:10" x14ac:dyDescent="0.15">
      <c r="A21" t="s">
        <v>227</v>
      </c>
      <c r="H21" t="s">
        <v>608</v>
      </c>
      <c r="I21">
        <v>1800</v>
      </c>
      <c r="J21">
        <f>J20+I21</f>
        <v>17200</v>
      </c>
    </row>
    <row r="22" spans="1:10" x14ac:dyDescent="0.15">
      <c r="A22" t="s">
        <v>57</v>
      </c>
      <c r="C22">
        <v>90000</v>
      </c>
      <c r="H22" t="s">
        <v>609</v>
      </c>
      <c r="I22">
        <v>-2800</v>
      </c>
      <c r="J22">
        <f>J21+I22</f>
        <v>14400</v>
      </c>
    </row>
    <row r="23" spans="1:10" x14ac:dyDescent="0.15">
      <c r="A23" t="s">
        <v>12</v>
      </c>
      <c r="C23">
        <v>850000</v>
      </c>
    </row>
    <row r="24" spans="1:10" x14ac:dyDescent="0.15">
      <c r="A24" t="s">
        <v>13</v>
      </c>
      <c r="C24">
        <v>260000</v>
      </c>
    </row>
    <row r="26" spans="1:10" x14ac:dyDescent="0.15">
      <c r="A26" t="s">
        <v>14</v>
      </c>
      <c r="C26">
        <v>600000</v>
      </c>
    </row>
    <row r="27" spans="1:10" x14ac:dyDescent="0.15">
      <c r="A27" t="s">
        <v>15</v>
      </c>
      <c r="C27">
        <v>400000</v>
      </c>
    </row>
    <row r="28" spans="1:10" x14ac:dyDescent="0.15">
      <c r="A28" t="s">
        <v>16</v>
      </c>
      <c r="C28">
        <v>200000</v>
      </c>
    </row>
    <row r="29" spans="1:10" x14ac:dyDescent="0.15">
      <c r="A29" t="s">
        <v>617</v>
      </c>
      <c r="C29">
        <v>200000</v>
      </c>
    </row>
    <row r="38" spans="1:3" x14ac:dyDescent="0.15">
      <c r="A38" t="s">
        <v>224</v>
      </c>
    </row>
    <row r="39" spans="1:3" x14ac:dyDescent="0.15">
      <c r="A39" t="s">
        <v>9</v>
      </c>
      <c r="C39">
        <v>100000</v>
      </c>
    </row>
    <row r="40" spans="1:3" x14ac:dyDescent="0.15">
      <c r="A40" t="s">
        <v>220</v>
      </c>
      <c r="C40">
        <v>100000</v>
      </c>
    </row>
    <row r="41" spans="1:3" x14ac:dyDescent="0.15">
      <c r="A41" t="s">
        <v>17</v>
      </c>
      <c r="C41">
        <v>400000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45" sqref="D45"/>
    </sheetView>
  </sheetViews>
  <sheetFormatPr defaultRowHeight="13.5" x14ac:dyDescent="0.15"/>
  <sheetData>
    <row r="1" spans="1:1" x14ac:dyDescent="0.15">
      <c r="A1" t="s">
        <v>18</v>
      </c>
    </row>
    <row r="2" spans="1:1" x14ac:dyDescent="0.15">
      <c r="A2" t="s">
        <v>19</v>
      </c>
    </row>
    <row r="3" spans="1:1" x14ac:dyDescent="0.15">
      <c r="A3" t="s">
        <v>20</v>
      </c>
    </row>
    <row r="4" spans="1:1" x14ac:dyDescent="0.15">
      <c r="A4" t="s">
        <v>21</v>
      </c>
    </row>
    <row r="5" spans="1:1" x14ac:dyDescent="0.15">
      <c r="A5" t="s">
        <v>22</v>
      </c>
    </row>
    <row r="6" spans="1:1" x14ac:dyDescent="0.15">
      <c r="A6" t="s">
        <v>23</v>
      </c>
    </row>
    <row r="8" spans="1:1" x14ac:dyDescent="0.15">
      <c r="A8" t="s">
        <v>24</v>
      </c>
    </row>
    <row r="9" spans="1:1" x14ac:dyDescent="0.15">
      <c r="A9" t="s">
        <v>25</v>
      </c>
    </row>
    <row r="10" spans="1:1" x14ac:dyDescent="0.15">
      <c r="A10" t="s">
        <v>26</v>
      </c>
    </row>
    <row r="11" spans="1:1" x14ac:dyDescent="0.15">
      <c r="A11" t="s">
        <v>27</v>
      </c>
    </row>
    <row r="15" spans="1:1" x14ac:dyDescent="0.15">
      <c r="A15" t="s">
        <v>28</v>
      </c>
    </row>
    <row r="16" spans="1:1" x14ac:dyDescent="0.15">
      <c r="A16" t="s">
        <v>29</v>
      </c>
    </row>
    <row r="17" spans="1:1" x14ac:dyDescent="0.15">
      <c r="A17" t="s">
        <v>30</v>
      </c>
    </row>
    <row r="18" spans="1:1" x14ac:dyDescent="0.15">
      <c r="A18" t="s">
        <v>31</v>
      </c>
    </row>
    <row r="19" spans="1:1" x14ac:dyDescent="0.15">
      <c r="A19" t="s">
        <v>32</v>
      </c>
    </row>
    <row r="20" spans="1:1" x14ac:dyDescent="0.15">
      <c r="A20" t="s">
        <v>24</v>
      </c>
    </row>
    <row r="21" spans="1:1" x14ac:dyDescent="0.15">
      <c r="A21" t="s">
        <v>33</v>
      </c>
    </row>
    <row r="22" spans="1:1" x14ac:dyDescent="0.15">
      <c r="A22" t="s">
        <v>34</v>
      </c>
    </row>
    <row r="23" spans="1:1" x14ac:dyDescent="0.15">
      <c r="A23" t="s">
        <v>35</v>
      </c>
    </row>
    <row r="27" spans="1:1" x14ac:dyDescent="0.15">
      <c r="A27" t="s">
        <v>36</v>
      </c>
    </row>
    <row r="28" spans="1:1" x14ac:dyDescent="0.15">
      <c r="A28" t="s">
        <v>29</v>
      </c>
    </row>
    <row r="29" spans="1:1" x14ac:dyDescent="0.15">
      <c r="A29" t="s">
        <v>37</v>
      </c>
    </row>
    <row r="30" spans="1:1" x14ac:dyDescent="0.15">
      <c r="A30" t="s">
        <v>38</v>
      </c>
    </row>
    <row r="31" spans="1:1" x14ac:dyDescent="0.15">
      <c r="A31" t="s">
        <v>39</v>
      </c>
    </row>
    <row r="32" spans="1:1" x14ac:dyDescent="0.15">
      <c r="A32" t="s">
        <v>24</v>
      </c>
    </row>
    <row r="33" spans="1:1" x14ac:dyDescent="0.15">
      <c r="A33" t="s">
        <v>40</v>
      </c>
    </row>
    <row r="34" spans="1:1" x14ac:dyDescent="0.15">
      <c r="A34" t="s">
        <v>41</v>
      </c>
    </row>
    <row r="35" spans="1:1" x14ac:dyDescent="0.15">
      <c r="A35" t="s">
        <v>42</v>
      </c>
    </row>
    <row r="36" spans="1:1" x14ac:dyDescent="0.15">
      <c r="A36" t="s">
        <v>55</v>
      </c>
    </row>
    <row r="37" spans="1:1" x14ac:dyDescent="0.15">
      <c r="A37" t="s">
        <v>43</v>
      </c>
    </row>
    <row r="41" spans="1:1" x14ac:dyDescent="0.15">
      <c r="A41" t="s">
        <v>44</v>
      </c>
    </row>
    <row r="42" spans="1:1" x14ac:dyDescent="0.15">
      <c r="A42" t="s">
        <v>29</v>
      </c>
    </row>
    <row r="43" spans="1:1" x14ac:dyDescent="0.15">
      <c r="A43" t="s">
        <v>45</v>
      </c>
    </row>
    <row r="44" spans="1:1" x14ac:dyDescent="0.15">
      <c r="A44" t="s">
        <v>37</v>
      </c>
    </row>
    <row r="45" spans="1:1" x14ac:dyDescent="0.15">
      <c r="A45" t="s">
        <v>24</v>
      </c>
    </row>
    <row r="46" spans="1:1" x14ac:dyDescent="0.15">
      <c r="A46" t="s">
        <v>40</v>
      </c>
    </row>
    <row r="47" spans="1:1" x14ac:dyDescent="0.15">
      <c r="A47" t="s">
        <v>46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workbookViewId="0">
      <selection activeCell="F17" sqref="F17"/>
    </sheetView>
  </sheetViews>
  <sheetFormatPr defaultRowHeight="13.5" x14ac:dyDescent="0.15"/>
  <sheetData>
    <row r="2" spans="1:15" x14ac:dyDescent="0.15">
      <c r="A2">
        <v>1</v>
      </c>
      <c r="B2" t="s">
        <v>197</v>
      </c>
      <c r="H2" t="s">
        <v>214</v>
      </c>
      <c r="I2" t="s">
        <v>215</v>
      </c>
      <c r="J2" t="s">
        <v>216</v>
      </c>
      <c r="M2" t="s">
        <v>220</v>
      </c>
      <c r="N2" t="s">
        <v>217</v>
      </c>
    </row>
    <row r="3" spans="1:15" x14ac:dyDescent="0.15">
      <c r="H3">
        <v>50</v>
      </c>
      <c r="I3">
        <v>10</v>
      </c>
      <c r="J3">
        <v>15</v>
      </c>
      <c r="K3">
        <v>12</v>
      </c>
      <c r="L3">
        <v>20</v>
      </c>
      <c r="M3">
        <v>10</v>
      </c>
      <c r="N3">
        <v>20</v>
      </c>
      <c r="O3">
        <v>18</v>
      </c>
    </row>
    <row r="4" spans="1:15" x14ac:dyDescent="0.15">
      <c r="A4">
        <v>2</v>
      </c>
      <c r="B4" t="s">
        <v>138</v>
      </c>
      <c r="C4" t="s">
        <v>198</v>
      </c>
    </row>
    <row r="5" spans="1:15" x14ac:dyDescent="0.15">
      <c r="B5" t="s">
        <v>142</v>
      </c>
      <c r="E5" t="s">
        <v>202</v>
      </c>
      <c r="G5" t="s">
        <v>237</v>
      </c>
    </row>
    <row r="6" spans="1:15" x14ac:dyDescent="0.15">
      <c r="A6">
        <v>3</v>
      </c>
      <c r="B6" t="s">
        <v>199</v>
      </c>
      <c r="C6" t="s">
        <v>200</v>
      </c>
      <c r="D6" t="s">
        <v>201</v>
      </c>
      <c r="H6" t="s">
        <v>218</v>
      </c>
    </row>
    <row r="7" spans="1:15" x14ac:dyDescent="0.15">
      <c r="E7" t="s">
        <v>203</v>
      </c>
      <c r="G7" t="s">
        <v>238</v>
      </c>
      <c r="H7">
        <v>9</v>
      </c>
    </row>
    <row r="8" spans="1:15" x14ac:dyDescent="0.15">
      <c r="A8">
        <v>4</v>
      </c>
      <c r="B8" t="s">
        <v>204</v>
      </c>
      <c r="C8" t="s">
        <v>208</v>
      </c>
      <c r="D8" t="s">
        <v>207</v>
      </c>
      <c r="H8" t="s">
        <v>219</v>
      </c>
    </row>
    <row r="9" spans="1:15" x14ac:dyDescent="0.15">
      <c r="B9" t="s">
        <v>206</v>
      </c>
      <c r="C9" t="s">
        <v>209</v>
      </c>
      <c r="E9" t="s">
        <v>205</v>
      </c>
      <c r="G9" t="s">
        <v>239</v>
      </c>
      <c r="H9">
        <v>85</v>
      </c>
    </row>
    <row r="11" spans="1:15" x14ac:dyDescent="0.15">
      <c r="A11">
        <v>5</v>
      </c>
      <c r="B11" t="s">
        <v>210</v>
      </c>
      <c r="C11" t="s">
        <v>211</v>
      </c>
      <c r="D11" t="s">
        <v>212</v>
      </c>
      <c r="G11" t="s">
        <v>240</v>
      </c>
    </row>
    <row r="12" spans="1:15" x14ac:dyDescent="0.15">
      <c r="B12" t="s">
        <v>213</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workbookViewId="0">
      <selection activeCell="H13" sqref="H13"/>
    </sheetView>
  </sheetViews>
  <sheetFormatPr defaultRowHeight="13.5" x14ac:dyDescent="0.15"/>
  <sheetData>
    <row r="1" spans="1:9" x14ac:dyDescent="0.15">
      <c r="A1" t="s">
        <v>58</v>
      </c>
    </row>
    <row r="2" spans="1:9" x14ac:dyDescent="0.15">
      <c r="A2" t="s">
        <v>59</v>
      </c>
    </row>
    <row r="3" spans="1:9" x14ac:dyDescent="0.15">
      <c r="A3" t="s">
        <v>60</v>
      </c>
    </row>
    <row r="4" spans="1:9" x14ac:dyDescent="0.15">
      <c r="A4" t="s">
        <v>61</v>
      </c>
    </row>
    <row r="5" spans="1:9" x14ac:dyDescent="0.15">
      <c r="A5" t="s">
        <v>62</v>
      </c>
    </row>
    <row r="7" spans="1:9" x14ac:dyDescent="0.15">
      <c r="A7" t="s">
        <v>63</v>
      </c>
    </row>
    <row r="10" spans="1:9" x14ac:dyDescent="0.15">
      <c r="H10" t="s">
        <v>155</v>
      </c>
      <c r="I10" t="s">
        <v>156</v>
      </c>
    </row>
    <row r="11" spans="1:9" x14ac:dyDescent="0.15">
      <c r="A11" t="s">
        <v>102</v>
      </c>
      <c r="B11" t="s">
        <v>103</v>
      </c>
      <c r="H11" t="s">
        <v>173</v>
      </c>
      <c r="I11" t="s">
        <v>154</v>
      </c>
    </row>
    <row r="12" spans="1:9" x14ac:dyDescent="0.15">
      <c r="I12" t="s">
        <v>174</v>
      </c>
    </row>
    <row r="13" spans="1:9" x14ac:dyDescent="0.15">
      <c r="H13" s="5" t="s">
        <v>304</v>
      </c>
    </row>
    <row r="14" spans="1:9" x14ac:dyDescent="0.15">
      <c r="A14" t="s">
        <v>104</v>
      </c>
      <c r="B14" t="s">
        <v>114</v>
      </c>
      <c r="H14">
        <v>4</v>
      </c>
      <c r="I14" t="s">
        <v>157</v>
      </c>
    </row>
    <row r="15" spans="1:9" x14ac:dyDescent="0.15">
      <c r="B15" t="s">
        <v>64</v>
      </c>
    </row>
    <row r="16" spans="1:9" x14ac:dyDescent="0.15">
      <c r="B16" t="s">
        <v>65</v>
      </c>
    </row>
    <row r="17" spans="1:9" x14ac:dyDescent="0.15">
      <c r="A17" t="s">
        <v>106</v>
      </c>
      <c r="B17" t="s">
        <v>221</v>
      </c>
      <c r="H17">
        <v>8</v>
      </c>
      <c r="I17" t="s">
        <v>228</v>
      </c>
    </row>
    <row r="18" spans="1:9" x14ac:dyDescent="0.15">
      <c r="B18" t="s">
        <v>66</v>
      </c>
      <c r="I18" t="s">
        <v>161</v>
      </c>
    </row>
    <row r="19" spans="1:9" x14ac:dyDescent="0.15">
      <c r="B19" t="s">
        <v>67</v>
      </c>
      <c r="I19" t="s">
        <v>159</v>
      </c>
    </row>
    <row r="21" spans="1:9" x14ac:dyDescent="0.15">
      <c r="A21" t="s">
        <v>108</v>
      </c>
      <c r="B21" t="s">
        <v>109</v>
      </c>
      <c r="I21" t="s">
        <v>222</v>
      </c>
    </row>
    <row r="22" spans="1:9" x14ac:dyDescent="0.15">
      <c r="I22" t="s">
        <v>163</v>
      </c>
    </row>
    <row r="24" spans="1:9" x14ac:dyDescent="0.15">
      <c r="A24" t="s">
        <v>110</v>
      </c>
      <c r="B24" t="s">
        <v>116</v>
      </c>
      <c r="I24" t="s">
        <v>164</v>
      </c>
    </row>
    <row r="25" spans="1:9" x14ac:dyDescent="0.15">
      <c r="B25" t="s">
        <v>68</v>
      </c>
      <c r="I25" t="s">
        <v>165</v>
      </c>
    </row>
    <row r="28" spans="1:9" x14ac:dyDescent="0.15">
      <c r="A28" t="s">
        <v>112</v>
      </c>
      <c r="B28" t="s">
        <v>113</v>
      </c>
      <c r="I28" t="s">
        <v>166</v>
      </c>
    </row>
    <row r="62" spans="1:2" x14ac:dyDescent="0.15">
      <c r="A62" t="s">
        <v>102</v>
      </c>
      <c r="B62" t="s">
        <v>103</v>
      </c>
    </row>
    <row r="63" spans="1:2" x14ac:dyDescent="0.15">
      <c r="A63" t="s">
        <v>104</v>
      </c>
      <c r="B63" t="s">
        <v>105</v>
      </c>
    </row>
    <row r="64" spans="1:2" x14ac:dyDescent="0.15">
      <c r="B64" t="s">
        <v>64</v>
      </c>
    </row>
    <row r="65" spans="1:2" x14ac:dyDescent="0.15">
      <c r="B65" t="s">
        <v>65</v>
      </c>
    </row>
    <row r="66" spans="1:2" x14ac:dyDescent="0.15">
      <c r="A66" t="s">
        <v>106</v>
      </c>
      <c r="B66" t="s">
        <v>107</v>
      </c>
    </row>
    <row r="67" spans="1:2" x14ac:dyDescent="0.15">
      <c r="B67" t="s">
        <v>66</v>
      </c>
    </row>
    <row r="68" spans="1:2" x14ac:dyDescent="0.15">
      <c r="B68" t="s">
        <v>67</v>
      </c>
    </row>
    <row r="69" spans="1:2" x14ac:dyDescent="0.15">
      <c r="A69" t="s">
        <v>108</v>
      </c>
      <c r="B69" t="s">
        <v>109</v>
      </c>
    </row>
    <row r="70" spans="1:2" x14ac:dyDescent="0.15">
      <c r="A70" t="s">
        <v>110</v>
      </c>
      <c r="B70" t="s">
        <v>111</v>
      </c>
    </row>
    <row r="71" spans="1:2" x14ac:dyDescent="0.15">
      <c r="B71" t="s">
        <v>68</v>
      </c>
    </row>
    <row r="72" spans="1:2" x14ac:dyDescent="0.15">
      <c r="A72" t="s">
        <v>112</v>
      </c>
      <c r="B72" t="s">
        <v>113</v>
      </c>
    </row>
    <row r="77" spans="1:2" x14ac:dyDescent="0.15">
      <c r="A77" t="s">
        <v>69</v>
      </c>
    </row>
    <row r="78" spans="1:2" x14ac:dyDescent="0.15">
      <c r="A78" t="s">
        <v>70</v>
      </c>
    </row>
    <row r="79" spans="1:2" x14ac:dyDescent="0.15">
      <c r="A79" t="s">
        <v>71</v>
      </c>
    </row>
    <row r="83" spans="1:9" x14ac:dyDescent="0.15">
      <c r="A83" t="s">
        <v>72</v>
      </c>
    </row>
    <row r="84" spans="1:9" x14ac:dyDescent="0.15">
      <c r="A84" t="s">
        <v>73</v>
      </c>
    </row>
    <row r="85" spans="1:9" x14ac:dyDescent="0.15">
      <c r="A85" t="s">
        <v>74</v>
      </c>
    </row>
    <row r="86" spans="1:9" x14ac:dyDescent="0.15">
      <c r="A86" t="s">
        <v>75</v>
      </c>
    </row>
    <row r="89" spans="1:9" x14ac:dyDescent="0.15">
      <c r="H89" t="s">
        <v>155</v>
      </c>
      <c r="I89" t="s">
        <v>156</v>
      </c>
    </row>
    <row r="90" spans="1:9" x14ac:dyDescent="0.15">
      <c r="A90" t="s">
        <v>102</v>
      </c>
      <c r="B90" t="s">
        <v>103</v>
      </c>
      <c r="H90" t="s">
        <v>173</v>
      </c>
      <c r="I90" t="s">
        <v>154</v>
      </c>
    </row>
    <row r="91" spans="1:9" x14ac:dyDescent="0.15">
      <c r="I91" t="s">
        <v>174</v>
      </c>
    </row>
    <row r="93" spans="1:9" x14ac:dyDescent="0.15">
      <c r="A93" t="s">
        <v>104</v>
      </c>
      <c r="B93" t="s">
        <v>114</v>
      </c>
      <c r="H93">
        <v>4</v>
      </c>
      <c r="I93" t="s">
        <v>157</v>
      </c>
    </row>
    <row r="94" spans="1:9" x14ac:dyDescent="0.15">
      <c r="B94" t="s">
        <v>64</v>
      </c>
    </row>
    <row r="95" spans="1:9" x14ac:dyDescent="0.15">
      <c r="B95" t="s">
        <v>65</v>
      </c>
    </row>
    <row r="96" spans="1:9" x14ac:dyDescent="0.15">
      <c r="A96" t="s">
        <v>106</v>
      </c>
      <c r="B96" t="s">
        <v>115</v>
      </c>
      <c r="H96">
        <v>8</v>
      </c>
      <c r="I96" t="s">
        <v>158</v>
      </c>
    </row>
    <row r="97" spans="1:9" x14ac:dyDescent="0.15">
      <c r="B97" t="s">
        <v>66</v>
      </c>
      <c r="I97" t="s">
        <v>161</v>
      </c>
    </row>
    <row r="98" spans="1:9" x14ac:dyDescent="0.15">
      <c r="B98" t="s">
        <v>67</v>
      </c>
      <c r="I98" t="s">
        <v>159</v>
      </c>
    </row>
    <row r="100" spans="1:9" x14ac:dyDescent="0.15">
      <c r="A100" t="s">
        <v>108</v>
      </c>
      <c r="B100" t="s">
        <v>117</v>
      </c>
      <c r="I100" t="s">
        <v>162</v>
      </c>
    </row>
    <row r="101" spans="1:9" x14ac:dyDescent="0.15">
      <c r="I101" t="s">
        <v>163</v>
      </c>
    </row>
    <row r="103" spans="1:9" x14ac:dyDescent="0.15">
      <c r="A103" t="s">
        <v>110</v>
      </c>
      <c r="B103" t="s">
        <v>116</v>
      </c>
      <c r="I103" t="s">
        <v>164</v>
      </c>
    </row>
    <row r="104" spans="1:9" x14ac:dyDescent="0.15">
      <c r="B104" t="s">
        <v>68</v>
      </c>
      <c r="I104" t="s">
        <v>165</v>
      </c>
    </row>
    <row r="107" spans="1:9" x14ac:dyDescent="0.15">
      <c r="A107" t="s">
        <v>112</v>
      </c>
      <c r="B107" t="s">
        <v>113</v>
      </c>
      <c r="I107" t="s">
        <v>166</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B29" sqref="B29"/>
    </sheetView>
  </sheetViews>
  <sheetFormatPr defaultRowHeight="13.5" x14ac:dyDescent="0.15"/>
  <cols>
    <col min="1" max="2" width="3.625" customWidth="1"/>
  </cols>
  <sheetData>
    <row r="1" spans="1:11" x14ac:dyDescent="0.15">
      <c r="A1" t="s">
        <v>77</v>
      </c>
    </row>
    <row r="2" spans="1:11" x14ac:dyDescent="0.15">
      <c r="B2" t="s">
        <v>76</v>
      </c>
    </row>
    <row r="3" spans="1:11" x14ac:dyDescent="0.15">
      <c r="C3" s="4" t="s">
        <v>241</v>
      </c>
    </row>
    <row r="4" spans="1:11" x14ac:dyDescent="0.15">
      <c r="B4" t="s">
        <v>79</v>
      </c>
    </row>
    <row r="5" spans="1:11" x14ac:dyDescent="0.15">
      <c r="C5" t="s">
        <v>80</v>
      </c>
    </row>
    <row r="6" spans="1:11" x14ac:dyDescent="0.15">
      <c r="B6" t="s">
        <v>81</v>
      </c>
    </row>
    <row r="7" spans="1:11" x14ac:dyDescent="0.15">
      <c r="C7" t="s">
        <v>82</v>
      </c>
    </row>
    <row r="8" spans="1:11" x14ac:dyDescent="0.15">
      <c r="B8" t="s">
        <v>83</v>
      </c>
    </row>
    <row r="9" spans="1:11" x14ac:dyDescent="0.15">
      <c r="C9" t="s">
        <v>84</v>
      </c>
    </row>
    <row r="10" spans="1:11" x14ac:dyDescent="0.15">
      <c r="C10" t="s">
        <v>85</v>
      </c>
    </row>
    <row r="11" spans="1:11" x14ac:dyDescent="0.15">
      <c r="C11" t="s">
        <v>87</v>
      </c>
    </row>
    <row r="12" spans="1:11" x14ac:dyDescent="0.15">
      <c r="B12" t="s">
        <v>86</v>
      </c>
    </row>
    <row r="13" spans="1:11" x14ac:dyDescent="0.15">
      <c r="C13" t="s">
        <v>169</v>
      </c>
    </row>
    <row r="14" spans="1:11" x14ac:dyDescent="0.15">
      <c r="C14" t="s">
        <v>88</v>
      </c>
      <c r="K14" t="s">
        <v>98</v>
      </c>
    </row>
    <row r="15" spans="1:11" x14ac:dyDescent="0.15">
      <c r="D15" t="s">
        <v>89</v>
      </c>
      <c r="K15" t="s">
        <v>94</v>
      </c>
    </row>
    <row r="16" spans="1:11" x14ac:dyDescent="0.15">
      <c r="D16" t="s">
        <v>90</v>
      </c>
      <c r="K16" t="s">
        <v>95</v>
      </c>
    </row>
    <row r="17" spans="2:11" x14ac:dyDescent="0.15">
      <c r="D17" t="s">
        <v>91</v>
      </c>
      <c r="K17" t="s">
        <v>96</v>
      </c>
    </row>
    <row r="18" spans="2:11" x14ac:dyDescent="0.15">
      <c r="D18" t="s">
        <v>92</v>
      </c>
      <c r="K18" t="s">
        <v>97</v>
      </c>
    </row>
    <row r="19" spans="2:11" x14ac:dyDescent="0.15">
      <c r="C19" t="s">
        <v>93</v>
      </c>
    </row>
    <row r="20" spans="2:11" x14ac:dyDescent="0.15">
      <c r="C20" t="s">
        <v>242</v>
      </c>
    </row>
    <row r="21" spans="2:11" x14ac:dyDescent="0.15">
      <c r="C21" t="s">
        <v>160</v>
      </c>
    </row>
    <row r="22" spans="2:11" x14ac:dyDescent="0.15">
      <c r="C22" t="s">
        <v>167</v>
      </c>
    </row>
    <row r="23" spans="2:11" x14ac:dyDescent="0.15">
      <c r="C23" t="s">
        <v>168</v>
      </c>
    </row>
    <row r="24" spans="2:11" x14ac:dyDescent="0.15">
      <c r="B24" t="s">
        <v>99</v>
      </c>
    </row>
    <row r="25" spans="2:11" x14ac:dyDescent="0.15">
      <c r="C25" s="3" t="s">
        <v>184</v>
      </c>
    </row>
    <row r="26" spans="2:11" x14ac:dyDescent="0.15">
      <c r="C26" t="s">
        <v>100</v>
      </c>
    </row>
    <row r="27" spans="2:11" x14ac:dyDescent="0.15">
      <c r="C27" t="s">
        <v>101</v>
      </c>
    </row>
    <row r="28" spans="2:11" x14ac:dyDescent="0.15">
      <c r="C28" t="s">
        <v>147</v>
      </c>
    </row>
    <row r="29" spans="2:11" x14ac:dyDescent="0.15">
      <c r="C29" t="s">
        <v>151</v>
      </c>
    </row>
    <row r="30" spans="2:11" x14ac:dyDescent="0.15">
      <c r="C30" t="s">
        <v>152</v>
      </c>
    </row>
    <row r="31" spans="2:11" x14ac:dyDescent="0.15">
      <c r="C31" t="s">
        <v>172</v>
      </c>
    </row>
    <row r="33" spans="1:11" x14ac:dyDescent="0.15">
      <c r="A33" t="s">
        <v>78</v>
      </c>
    </row>
    <row r="34" spans="1:11" x14ac:dyDescent="0.15">
      <c r="B34" t="s">
        <v>150</v>
      </c>
      <c r="K34" t="s">
        <v>148</v>
      </c>
    </row>
    <row r="35" spans="1:11" x14ac:dyDescent="0.15">
      <c r="B35" t="s">
        <v>176</v>
      </c>
    </row>
    <row r="36" spans="1:11" x14ac:dyDescent="0.15">
      <c r="B36" t="s">
        <v>177</v>
      </c>
    </row>
    <row r="37" spans="1:11" x14ac:dyDescent="0.15">
      <c r="B37" t="s">
        <v>149</v>
      </c>
    </row>
    <row r="38" spans="1:11" x14ac:dyDescent="0.15">
      <c r="C38" t="s">
        <v>170</v>
      </c>
    </row>
    <row r="39" spans="1:11" x14ac:dyDescent="0.15">
      <c r="C39" t="s">
        <v>153</v>
      </c>
    </row>
    <row r="40" spans="1:11" x14ac:dyDescent="0.15">
      <c r="C40" t="s">
        <v>171</v>
      </c>
    </row>
    <row r="41" spans="1:11" x14ac:dyDescent="0.15">
      <c r="B41" t="s">
        <v>175</v>
      </c>
    </row>
    <row r="42" spans="1:11" x14ac:dyDescent="0.15">
      <c r="C42" t="s">
        <v>178</v>
      </c>
    </row>
    <row r="43" spans="1:11" x14ac:dyDescent="0.15">
      <c r="C43" t="s">
        <v>179</v>
      </c>
    </row>
    <row r="44" spans="1:11" x14ac:dyDescent="0.15">
      <c r="C44" t="s">
        <v>180</v>
      </c>
      <c r="K44" t="s">
        <v>181</v>
      </c>
    </row>
    <row r="45" spans="1:11" x14ac:dyDescent="0.15">
      <c r="C45" t="s">
        <v>182</v>
      </c>
    </row>
    <row r="46" spans="1:11" x14ac:dyDescent="0.15">
      <c r="C46" t="s">
        <v>183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概要</vt:lpstr>
      <vt:lpstr>メモ</vt:lpstr>
      <vt:lpstr>チャート</vt:lpstr>
      <vt:lpstr>キャラ推移</vt:lpstr>
      <vt:lpstr>収支</vt:lpstr>
      <vt:lpstr>考察編</vt:lpstr>
      <vt:lpstr>QT</vt:lpstr>
      <vt:lpstr>概要 (2)</vt:lpstr>
      <vt:lpstr>チャート (2)</vt:lpstr>
      <vt:lpstr>キャラ推移 (2)</vt:lpstr>
      <vt:lpstr>チャート (3)</vt:lpstr>
      <vt:lpstr>キャラ推移 (3)</vt:lpstr>
      <vt:lpstr>概要 (4)</vt:lpstr>
      <vt:lpstr>チャート (4)</vt:lpstr>
      <vt:lpstr>キャラ推移 (4)</vt:lpstr>
      <vt:lpstr>チャート (5)</vt:lpstr>
      <vt:lpstr>チャート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dc:creator>
  <cp:lastModifiedBy>sh</cp:lastModifiedBy>
  <cp:lastPrinted>2012-01-28T05:41:54Z</cp:lastPrinted>
  <dcterms:created xsi:type="dcterms:W3CDTF">2012-01-28T05:11:41Z</dcterms:created>
  <dcterms:modified xsi:type="dcterms:W3CDTF">2012-02-12T16:24:21Z</dcterms:modified>
</cp:coreProperties>
</file>